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state="hidden" r:id="rId2"/>
    <sheet name="Sayfa3" sheetId="3" state="hidden" r:id="rId3"/>
    <sheet name="Sayfa4" sheetId="4" r:id="rId4"/>
  </sheets>
  <calcPr calcId="124519"/>
</workbook>
</file>

<file path=xl/calcChain.xml><?xml version="1.0" encoding="utf-8"?>
<calcChain xmlns="http://schemas.openxmlformats.org/spreadsheetml/2006/main">
  <c r="K37" i="1"/>
  <c r="J37"/>
  <c r="K48"/>
  <c r="J104" l="1"/>
  <c r="J5" l="1"/>
  <c r="J10"/>
  <c r="J12"/>
  <c r="J14"/>
  <c r="J15"/>
  <c r="J18"/>
  <c r="J19"/>
  <c r="J20"/>
  <c r="J41"/>
  <c r="J45"/>
  <c r="J46"/>
  <c r="J48"/>
  <c r="J50"/>
  <c r="J52"/>
  <c r="J55"/>
  <c r="J56"/>
  <c r="J57"/>
  <c r="J59"/>
  <c r="J61"/>
  <c r="J63"/>
  <c r="J64"/>
  <c r="J65"/>
  <c r="J67"/>
  <c r="J69"/>
  <c r="J70"/>
  <c r="J71"/>
  <c r="J73"/>
  <c r="J74"/>
  <c r="J75"/>
  <c r="J80"/>
  <c r="J83"/>
  <c r="J84"/>
  <c r="J94"/>
  <c r="J95"/>
  <c r="J96"/>
  <c r="J97"/>
  <c r="J98"/>
  <c r="J99"/>
  <c r="J101"/>
  <c r="G39" l="1"/>
  <c r="E39"/>
  <c r="H39" l="1"/>
  <c r="G107"/>
  <c r="E107"/>
  <c r="G106"/>
  <c r="E106"/>
  <c r="G105"/>
  <c r="H105" s="1"/>
  <c r="E105"/>
  <c r="G104"/>
  <c r="E104"/>
  <c r="H104" l="1"/>
  <c r="K104" s="1"/>
  <c r="H107"/>
  <c r="H106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H95" l="1"/>
  <c r="K95" s="1"/>
  <c r="H97"/>
  <c r="K97" s="1"/>
  <c r="H98"/>
  <c r="K98" s="1"/>
  <c r="H100"/>
  <c r="H102"/>
  <c r="H96"/>
  <c r="K96" s="1"/>
  <c r="H99"/>
  <c r="K99" s="1"/>
  <c r="H101"/>
  <c r="K101" s="1"/>
  <c r="H103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H85" l="1"/>
  <c r="H87"/>
  <c r="H89"/>
  <c r="H86"/>
  <c r="H90"/>
  <c r="H93"/>
  <c r="H94"/>
  <c r="K94" s="1"/>
  <c r="H92"/>
  <c r="H88"/>
  <c r="H91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H74" l="1"/>
  <c r="K74" s="1"/>
  <c r="H82"/>
  <c r="H75"/>
  <c r="K75" s="1"/>
  <c r="H79"/>
  <c r="H66"/>
  <c r="H70"/>
  <c r="K70" s="1"/>
  <c r="H63"/>
  <c r="K63" s="1"/>
  <c r="H71"/>
  <c r="K71" s="1"/>
  <c r="H62"/>
  <c r="H67"/>
  <c r="K67" s="1"/>
  <c r="H78"/>
  <c r="H83"/>
  <c r="K83" s="1"/>
  <c r="H84"/>
  <c r="K84" s="1"/>
  <c r="H61"/>
  <c r="K61" s="1"/>
  <c r="H64"/>
  <c r="K64" s="1"/>
  <c r="H69"/>
  <c r="K69" s="1"/>
  <c r="H72"/>
  <c r="H77"/>
  <c r="H80"/>
  <c r="K80" s="1"/>
  <c r="H76"/>
  <c r="H65"/>
  <c r="K65" s="1"/>
  <c r="H68"/>
  <c r="H73"/>
  <c r="K73" s="1"/>
  <c r="H8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H40" l="1"/>
  <c r="H41"/>
  <c r="K41" s="1"/>
  <c r="H45"/>
  <c r="K45" s="1"/>
  <c r="H53"/>
  <c r="H57"/>
  <c r="H48"/>
  <c r="H52"/>
  <c r="H56"/>
  <c r="H44"/>
  <c r="H49"/>
  <c r="H60"/>
  <c r="H42"/>
  <c r="H47"/>
  <c r="H50"/>
  <c r="K50" s="1"/>
  <c r="H55"/>
  <c r="H58"/>
  <c r="H43"/>
  <c r="H46"/>
  <c r="H51"/>
  <c r="H54"/>
  <c r="H59"/>
  <c r="G38"/>
  <c r="E38"/>
  <c r="H38" l="1"/>
  <c r="G37"/>
  <c r="E37"/>
  <c r="H37" l="1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H4" s="1"/>
  <c r="H20" l="1"/>
  <c r="K20" s="1"/>
  <c r="H29"/>
  <c r="H30"/>
  <c r="H32"/>
  <c r="H36"/>
  <c r="H5"/>
  <c r="K5" s="1"/>
  <c r="H9"/>
  <c r="H11"/>
  <c r="H28"/>
  <c r="H13"/>
  <c r="H21"/>
  <c r="H25"/>
  <c r="H27"/>
  <c r="H6"/>
  <c r="H12"/>
  <c r="K12" s="1"/>
  <c r="H14"/>
  <c r="K14" s="1"/>
  <c r="H16"/>
  <c r="H8"/>
  <c r="H17"/>
  <c r="H19"/>
  <c r="K19" s="1"/>
  <c r="H22"/>
  <c r="H24"/>
  <c r="H33"/>
  <c r="H35"/>
  <c r="H7"/>
  <c r="H10"/>
  <c r="K10" s="1"/>
  <c r="H15"/>
  <c r="K15" s="1"/>
  <c r="H18"/>
  <c r="K18" s="1"/>
  <c r="H23"/>
  <c r="H26"/>
  <c r="H31"/>
  <c r="H34"/>
  <c r="E4" i="2"/>
  <c r="C4"/>
  <c r="E7" i="3"/>
  <c r="C7"/>
  <c r="E6"/>
  <c r="C6"/>
  <c r="E5"/>
  <c r="C5"/>
  <c r="E4"/>
  <c r="C4"/>
  <c r="E3"/>
  <c r="C3"/>
  <c r="E2"/>
  <c r="C2"/>
  <c r="E1"/>
  <c r="C1"/>
  <c r="F4" i="2" l="1"/>
  <c r="I4" s="1"/>
  <c r="F2" i="3"/>
  <c r="I2" s="1"/>
  <c r="F4"/>
  <c r="I4" s="1"/>
  <c r="F6"/>
  <c r="I6" s="1"/>
  <c r="F1"/>
  <c r="I1" s="1"/>
  <c r="F3"/>
  <c r="I3" s="1"/>
  <c r="F5"/>
  <c r="I5" s="1"/>
  <c r="F7"/>
  <c r="I7" s="1"/>
</calcChain>
</file>

<file path=xl/sharedStrings.xml><?xml version="1.0" encoding="utf-8"?>
<sst xmlns="http://schemas.openxmlformats.org/spreadsheetml/2006/main" count="336" uniqueCount="219">
  <si>
    <t>Sıra No</t>
  </si>
  <si>
    <t>Ad Soyadı</t>
  </si>
  <si>
    <t>ALES</t>
  </si>
  <si>
    <t>Transkript</t>
  </si>
  <si>
    <t>TOPLAM</t>
  </si>
  <si>
    <t xml:space="preserve">               BİLİM SINAVI</t>
  </si>
  <si>
    <t>PUANI</t>
  </si>
  <si>
    <t>%60'ı</t>
  </si>
  <si>
    <t>%20'si</t>
  </si>
  <si>
    <t>%20'i</t>
  </si>
  <si>
    <t>Sonuç</t>
  </si>
  <si>
    <t xml:space="preserve">Anabilim Dalı </t>
  </si>
  <si>
    <t xml:space="preserve">ANATOMİ </t>
  </si>
  <si>
    <t>HALK SAĞLIĞI</t>
  </si>
  <si>
    <t>TIBBİ BİYOLOJİ</t>
  </si>
  <si>
    <t>TIBBİ FARMAKOLOJİ</t>
  </si>
  <si>
    <t>Emine MERCAN</t>
  </si>
  <si>
    <t>Merve ÇOLAK</t>
  </si>
  <si>
    <t>Gül KARAKUŞ</t>
  </si>
  <si>
    <t>Merve DURAN</t>
  </si>
  <si>
    <t>Saime ŞIK</t>
  </si>
  <si>
    <t>Mehmet ERGİN</t>
  </si>
  <si>
    <t>Esra Sultan ÇELİK</t>
  </si>
  <si>
    <t>Ayşe ÇELİK</t>
  </si>
  <si>
    <t>79,70</t>
  </si>
  <si>
    <t>88,33</t>
  </si>
  <si>
    <t>70,83</t>
  </si>
  <si>
    <t>86,70</t>
  </si>
  <si>
    <t>81,56</t>
  </si>
  <si>
    <t>Tuğba DOĞAN</t>
  </si>
  <si>
    <t>62,20</t>
  </si>
  <si>
    <t>80,16</t>
  </si>
  <si>
    <t>78,06</t>
  </si>
  <si>
    <t>79,00</t>
  </si>
  <si>
    <t>79,93</t>
  </si>
  <si>
    <t>80,86</t>
  </si>
  <si>
    <t>Mürüvet ÇIRAK</t>
  </si>
  <si>
    <t>76,90</t>
  </si>
  <si>
    <t>87,63</t>
  </si>
  <si>
    <t>82,96</t>
  </si>
  <si>
    <t>85,06</t>
  </si>
  <si>
    <t>96,50</t>
  </si>
  <si>
    <t>71,30</t>
  </si>
  <si>
    <t>82,73</t>
  </si>
  <si>
    <t>75,50</t>
  </si>
  <si>
    <t>77,83</t>
  </si>
  <si>
    <t>72,00</t>
  </si>
  <si>
    <t>73,63</t>
  </si>
  <si>
    <t>79,23</t>
  </si>
  <si>
    <t>78,76</t>
  </si>
  <si>
    <t>69,66</t>
  </si>
  <si>
    <t>84,83</t>
  </si>
  <si>
    <t>63,13</t>
  </si>
  <si>
    <t>76,20</t>
  </si>
  <si>
    <t>76,66</t>
  </si>
  <si>
    <t>62,66</t>
  </si>
  <si>
    <t>64,30</t>
  </si>
  <si>
    <t>82,50</t>
  </si>
  <si>
    <t>71,76</t>
  </si>
  <si>
    <t>84,36</t>
  </si>
  <si>
    <t>84,60</t>
  </si>
  <si>
    <t>TIBBİ MİKROBİYOLOJİ</t>
  </si>
  <si>
    <t>85,76</t>
  </si>
  <si>
    <t>87,16</t>
  </si>
  <si>
    <t>83,20</t>
  </si>
  <si>
    <t>Begüm SOKOLLU</t>
  </si>
  <si>
    <t>Alperen Doğuhan OĞUZ</t>
  </si>
  <si>
    <t>Ethem YILDIRIM</t>
  </si>
  <si>
    <t>71,17</t>
  </si>
  <si>
    <t>Hatice KOŞTAN</t>
  </si>
  <si>
    <t>Kübra BAYIR</t>
  </si>
  <si>
    <t>77,95</t>
  </si>
  <si>
    <t>Sevdenur YAZI</t>
  </si>
  <si>
    <t>Hatice DEMİR</t>
  </si>
  <si>
    <t>81,10</t>
  </si>
  <si>
    <t>Furkan Osman DEMİRCİ</t>
  </si>
  <si>
    <t>81,33</t>
  </si>
  <si>
    <t>Fatmanur İLGİN</t>
  </si>
  <si>
    <t>Tuğçe ÖZ</t>
  </si>
  <si>
    <t>81,80</t>
  </si>
  <si>
    <t>Neslihan TÜMER</t>
  </si>
  <si>
    <t>77,60</t>
  </si>
  <si>
    <t>Müslüme KÜÇÜKDEMİR</t>
  </si>
  <si>
    <t>Özgenur ÖZDEN</t>
  </si>
  <si>
    <t>Gül YAYLA</t>
  </si>
  <si>
    <t>Büşra ŞEKER</t>
  </si>
  <si>
    <t>82,03</t>
  </si>
  <si>
    <t>Betül SEKMEN</t>
  </si>
  <si>
    <t>Dilek ŞAHİN</t>
  </si>
  <si>
    <t>Hilal YILMAZ</t>
  </si>
  <si>
    <t>Hatice COŞGUN</t>
  </si>
  <si>
    <t>Yakup ALBAYRAK</t>
  </si>
  <si>
    <t>Gamze Gaye ÖZ</t>
  </si>
  <si>
    <t>Gülcan ŞEN</t>
  </si>
  <si>
    <t>Nihal ÇİMEN</t>
  </si>
  <si>
    <t>Mustafa Musab AYDIN</t>
  </si>
  <si>
    <t>Ayşegül ÖZCAN</t>
  </si>
  <si>
    <t>Büşra GÜNDOĞDU</t>
  </si>
  <si>
    <t>Selim ARSLAN</t>
  </si>
  <si>
    <t>58,46</t>
  </si>
  <si>
    <t>Semih Burak ÖKTEM</t>
  </si>
  <si>
    <t>Büşra BAŞ</t>
  </si>
  <si>
    <t>75,03</t>
  </si>
  <si>
    <t>Sıddıka DEMİREL</t>
  </si>
  <si>
    <t>68,50</t>
  </si>
  <si>
    <t>Fatih ZEYTİN</t>
  </si>
  <si>
    <t>İsra Nur ÇOKYAŞAR</t>
  </si>
  <si>
    <t>Damla GÜNDÜZ</t>
  </si>
  <si>
    <t>68,96</t>
  </si>
  <si>
    <t>Sema ÖZDEMİR</t>
  </si>
  <si>
    <t>BİYOFİZİK</t>
  </si>
  <si>
    <t>Tutku Dilara AKKAYA</t>
  </si>
  <si>
    <t>İMMÜNOLOJİ</t>
  </si>
  <si>
    <t xml:space="preserve">FİZYOLOJİ </t>
  </si>
  <si>
    <t>Esra GÜLLÜ</t>
  </si>
  <si>
    <t>Makbule Nur KOÇ</t>
  </si>
  <si>
    <t>75,73</t>
  </si>
  <si>
    <t>Hilal ÖZKAN</t>
  </si>
  <si>
    <t>Elanur EPÇAÇAN</t>
  </si>
  <si>
    <t>Zübeyde DEMİR</t>
  </si>
  <si>
    <t>İlayda Sena BALKI</t>
  </si>
  <si>
    <t>Rabia SOLAK</t>
  </si>
  <si>
    <t>Bilal Emre KARATAŞ</t>
  </si>
  <si>
    <t>Yekta ÇAPALI</t>
  </si>
  <si>
    <t>Oğuzhan YAYLALI</t>
  </si>
  <si>
    <t>Esra CERAN</t>
  </si>
  <si>
    <t>Mustafa KOÇ</t>
  </si>
  <si>
    <t>Sinan SİREN</t>
  </si>
  <si>
    <t>80,40</t>
  </si>
  <si>
    <t>Hande KÜSEN</t>
  </si>
  <si>
    <t>85,53</t>
  </si>
  <si>
    <t>Öznur ŞEN</t>
  </si>
  <si>
    <t>Fatma Zehra GÜMÜŞ</t>
  </si>
  <si>
    <t>Behiye Nur KARAKUŞ</t>
  </si>
  <si>
    <t>Ebubekir YILMAZ</t>
  </si>
  <si>
    <t>55,20</t>
  </si>
  <si>
    <t>Orhan Furkan GÜLKAYA</t>
  </si>
  <si>
    <t>Ayşenur YENİGÜN</t>
  </si>
  <si>
    <t>Serap EKİNCİ TORLAK</t>
  </si>
  <si>
    <t>55,66</t>
  </si>
  <si>
    <t>Müberra ÜNAL</t>
  </si>
  <si>
    <t>96,96</t>
  </si>
  <si>
    <t>Zehra OKATAN</t>
  </si>
  <si>
    <t>90,43</t>
  </si>
  <si>
    <t>Merve DOĞAN</t>
  </si>
  <si>
    <t>Büşra ÖZKURT</t>
  </si>
  <si>
    <t>Ayşe Nur KAHVECİ</t>
  </si>
  <si>
    <t>Eray GÖLBAŞI</t>
  </si>
  <si>
    <t>72,70</t>
  </si>
  <si>
    <t>Zeyneb YILDIRIM</t>
  </si>
  <si>
    <t>Merve YÜCE</t>
  </si>
  <si>
    <t>Nurgül SOLMAZ SARI</t>
  </si>
  <si>
    <t>77,19</t>
  </si>
  <si>
    <t>Onur SÜER</t>
  </si>
  <si>
    <t>Sima Nur  KAVAK</t>
  </si>
  <si>
    <t>92,30</t>
  </si>
  <si>
    <t>Anıl KIRTAY</t>
  </si>
  <si>
    <t>Melek Betül KALA</t>
  </si>
  <si>
    <t>Suna KOÇAK</t>
  </si>
  <si>
    <t>91,60</t>
  </si>
  <si>
    <t>Ümmühan Gül TOSUN</t>
  </si>
  <si>
    <t>Aylin KARAKAŞ</t>
  </si>
  <si>
    <t>Bilge Kağan AYDIN</t>
  </si>
  <si>
    <t>83,03</t>
  </si>
  <si>
    <t>Rukiye KIYAK</t>
  </si>
  <si>
    <t>74,80</t>
  </si>
  <si>
    <t>Rumeysa ÇİNAR</t>
  </si>
  <si>
    <t>Ayşegül ARSLAN</t>
  </si>
  <si>
    <t>Mustafa Emre Can DALKILIÇ</t>
  </si>
  <si>
    <t>88,56</t>
  </si>
  <si>
    <t>Elif GÜL</t>
  </si>
  <si>
    <t>64,53</t>
  </si>
  <si>
    <t>Sema ZÜREY</t>
  </si>
  <si>
    <t>91,36</t>
  </si>
  <si>
    <t>Medine Sibel KARAĞAÇ</t>
  </si>
  <si>
    <t>Hatice ALKAN</t>
  </si>
  <si>
    <t>Cihangir DOĞAN</t>
  </si>
  <si>
    <t>61,96</t>
  </si>
  <si>
    <t>Serdar ÖZBEY</t>
  </si>
  <si>
    <t>Betül AĞUŞ</t>
  </si>
  <si>
    <t>Safiye İnşira YILDIZ</t>
  </si>
  <si>
    <t>86,23</t>
  </si>
  <si>
    <t>Süreyya ERTÜRK</t>
  </si>
  <si>
    <t>Nuri GÖRGEL</t>
  </si>
  <si>
    <t>61,50</t>
  </si>
  <si>
    <t>Merve SERT</t>
  </si>
  <si>
    <t>Betül ÇOBAN</t>
  </si>
  <si>
    <t>58,23</t>
  </si>
  <si>
    <t>Ozan ŞEN</t>
  </si>
  <si>
    <t>Ayşegül KOÇYİĞİT</t>
  </si>
  <si>
    <t>Rümeysa KÖKER</t>
  </si>
  <si>
    <t>İbrahim HARMANKAYA</t>
  </si>
  <si>
    <t>Sıdıka DEMİR</t>
  </si>
  <si>
    <t>Serap SOYLU</t>
  </si>
  <si>
    <t>88,10</t>
  </si>
  <si>
    <t>Cemile LÖK</t>
  </si>
  <si>
    <t>70,13</t>
  </si>
  <si>
    <t>Kübra Hazal NARÇİN</t>
  </si>
  <si>
    <t>Tuğba TURGUT</t>
  </si>
  <si>
    <t>Elifnur KILIÇ</t>
  </si>
  <si>
    <t>Kazım ÇAMLI</t>
  </si>
  <si>
    <t>66,16</t>
  </si>
  <si>
    <t>Fatmanur KÜTÜK</t>
  </si>
  <si>
    <t>GİRMEDİ</t>
  </si>
  <si>
    <t>BAŞARISIZ</t>
  </si>
  <si>
    <t>BAŞARILI (1.ASIL)</t>
  </si>
  <si>
    <t>BAŞARILI (2.ASIL)</t>
  </si>
  <si>
    <t>BAŞARILI (3.ASIL)</t>
  </si>
  <si>
    <t>BAŞARILI (4.ASIL)</t>
  </si>
  <si>
    <t>BAŞARILI (5.ASIL)</t>
  </si>
  <si>
    <t>BAŞARILI (6.ASIL)</t>
  </si>
  <si>
    <t>BAŞARILI (7.ASIL)</t>
  </si>
  <si>
    <t>BAŞARILI (8.ASIL)</t>
  </si>
  <si>
    <t>BAŞARILI (1.YEDEK)</t>
  </si>
  <si>
    <t>BAŞARILI (2.YEDEK)</t>
  </si>
  <si>
    <t>BAŞARILI (3.YEDEK)</t>
  </si>
  <si>
    <t>BAŞARILI (4.YEDEK)</t>
  </si>
  <si>
    <t>BAŞARILI (5.YEDEK)</t>
  </si>
  <si>
    <t>BAŞARILI (6.YEDEK)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</si>
</sst>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162"/>
      <scheme val="minor"/>
    </font>
    <font>
      <sz val="7"/>
      <color rgb="FF000000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2" fontId="2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readingOrder="1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distributed"/>
    </xf>
    <xf numFmtId="2" fontId="9" fillId="0" borderId="1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 readingOrder="1"/>
    </xf>
    <xf numFmtId="164" fontId="13" fillId="0" borderId="3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/>
    <xf numFmtId="0" fontId="12" fillId="2" borderId="1" xfId="0" applyNumberFormat="1" applyFont="1" applyFill="1" applyBorder="1" applyAlignment="1" applyProtection="1">
      <alignment horizontal="left" vertical="center" readingOrder="1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/>
    <xf numFmtId="0" fontId="12" fillId="0" borderId="1" xfId="0" applyNumberFormat="1" applyFont="1" applyFill="1" applyBorder="1" applyAlignment="1" applyProtection="1">
      <alignment horizontal="left" vertical="center" readingOrder="1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12" fillId="3" borderId="1" xfId="0" applyNumberFormat="1" applyFont="1" applyFill="1" applyBorder="1" applyAlignment="1" applyProtection="1">
      <alignment horizontal="left" vertical="center" readingOrder="1"/>
    </xf>
    <xf numFmtId="164" fontId="13" fillId="3" borderId="1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10" xfId="0" applyFont="1" applyFill="1" applyBorder="1"/>
    <xf numFmtId="0" fontId="12" fillId="4" borderId="1" xfId="0" applyNumberFormat="1" applyFont="1" applyFill="1" applyBorder="1" applyAlignment="1" applyProtection="1">
      <alignment horizontal="left" vertical="center" readingOrder="1"/>
    </xf>
    <xf numFmtId="164" fontId="13" fillId="4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10" xfId="0" applyFont="1" applyFill="1" applyBorder="1"/>
    <xf numFmtId="0" fontId="12" fillId="0" borderId="4" xfId="0" applyNumberFormat="1" applyFont="1" applyFill="1" applyBorder="1" applyAlignment="1" applyProtection="1">
      <alignment horizontal="left" vertical="center" readingOrder="1"/>
    </xf>
    <xf numFmtId="164" fontId="13" fillId="0" borderId="4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12" xfId="0" applyFont="1" applyFill="1" applyBorder="1"/>
    <xf numFmtId="0" fontId="12" fillId="2" borderId="14" xfId="0" applyNumberFormat="1" applyFont="1" applyFill="1" applyBorder="1" applyAlignment="1" applyProtection="1">
      <alignment vertical="center"/>
    </xf>
    <xf numFmtId="164" fontId="13" fillId="2" borderId="14" xfId="0" applyNumberFormat="1" applyFont="1" applyFill="1" applyBorder="1" applyAlignment="1" applyProtection="1">
      <alignment horizontal="center" vertical="center"/>
    </xf>
    <xf numFmtId="164" fontId="10" fillId="2" borderId="14" xfId="0" applyNumberFormat="1" applyFont="1" applyFill="1" applyBorder="1" applyAlignment="1">
      <alignment horizontal="center"/>
    </xf>
    <xf numFmtId="0" fontId="13" fillId="2" borderId="14" xfId="0" applyNumberFormat="1" applyFont="1" applyFill="1" applyBorder="1" applyAlignment="1" applyProtection="1">
      <alignment horizontal="center" vertical="center"/>
    </xf>
    <xf numFmtId="2" fontId="10" fillId="2" borderId="14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12" fillId="0" borderId="14" xfId="0" applyNumberFormat="1" applyFont="1" applyFill="1" applyBorder="1" applyAlignment="1" applyProtection="1">
      <alignment horizontal="left" vertical="center" readingOrder="1"/>
    </xf>
    <xf numFmtId="164" fontId="13" fillId="0" borderId="14" xfId="0" applyNumberFormat="1" applyFont="1" applyFill="1" applyBorder="1" applyAlignment="1" applyProtection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 applyProtection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2" fontId="13" fillId="0" borderId="3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2" fontId="13" fillId="3" borderId="1" xfId="0" applyNumberFormat="1" applyFont="1" applyFill="1" applyBorder="1" applyAlignment="1" applyProtection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left" vertical="center" readingOrder="1"/>
    </xf>
    <xf numFmtId="164" fontId="13" fillId="2" borderId="3" xfId="0" applyNumberFormat="1" applyFont="1" applyFill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3" borderId="4" xfId="0" applyNumberFormat="1" applyFont="1" applyFill="1" applyBorder="1" applyAlignment="1" applyProtection="1">
      <alignment horizontal="left" vertical="center" readingOrder="1"/>
    </xf>
    <xf numFmtId="164" fontId="13" fillId="3" borderId="4" xfId="0" applyNumberFormat="1" applyFont="1" applyFill="1" applyBorder="1" applyAlignment="1" applyProtection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 applyProtection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0" fontId="10" fillId="3" borderId="12" xfId="0" applyFont="1" applyFill="1" applyBorder="1"/>
    <xf numFmtId="0" fontId="12" fillId="2" borderId="4" xfId="0" applyNumberFormat="1" applyFont="1" applyFill="1" applyBorder="1" applyAlignment="1" applyProtection="1">
      <alignment horizontal="left" vertical="center" readingOrder="1"/>
    </xf>
    <xf numFmtId="164" fontId="13" fillId="2" borderId="4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2" borderId="12" xfId="0" applyFont="1" applyFill="1" applyBorder="1"/>
    <xf numFmtId="164" fontId="10" fillId="2" borderId="3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distributed" textRotation="90"/>
    </xf>
    <xf numFmtId="0" fontId="6" fillId="0" borderId="1" xfId="0" applyFont="1" applyBorder="1" applyAlignment="1">
      <alignment horizontal="center" vertical="distributed" textRotation="90"/>
    </xf>
    <xf numFmtId="0" fontId="6" fillId="0" borderId="4" xfId="0" applyFont="1" applyBorder="1" applyAlignment="1">
      <alignment horizontal="center" vertical="distributed" textRotation="90"/>
    </xf>
    <xf numFmtId="0" fontId="6" fillId="0" borderId="3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2" fontId="9" fillId="0" borderId="1" xfId="0" applyNumberFormat="1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7"/>
  <sheetViews>
    <sheetView tabSelected="1" workbookViewId="0">
      <selection activeCell="E90" sqref="E90"/>
    </sheetView>
  </sheetViews>
  <sheetFormatPr defaultRowHeight="15"/>
  <cols>
    <col min="1" max="1" width="9.42578125" style="26" customWidth="1"/>
    <col min="2" max="2" width="17.140625" style="37" customWidth="1"/>
    <col min="3" max="3" width="25.28515625" style="141" customWidth="1"/>
    <col min="4" max="4" width="9.140625" style="142"/>
    <col min="5" max="5" width="11.5703125" style="143" customWidth="1"/>
    <col min="6" max="6" width="12.140625" style="143" customWidth="1"/>
    <col min="7" max="7" width="9.140625" style="143"/>
    <col min="8" max="8" width="13.28515625" style="143" customWidth="1"/>
    <col min="9" max="9" width="9.140625" style="143"/>
    <col min="10" max="10" width="13.7109375" style="143" customWidth="1"/>
    <col min="11" max="11" width="14.7109375" style="143" customWidth="1"/>
    <col min="12" max="12" width="22" style="141" customWidth="1"/>
    <col min="13" max="13" width="9.140625" style="6"/>
    <col min="14" max="14" width="23.42578125" style="5" bestFit="1" customWidth="1"/>
    <col min="15" max="15" width="0.42578125" style="5" customWidth="1"/>
    <col min="16" max="19" width="9.140625" style="5" hidden="1" customWidth="1"/>
    <col min="20" max="20" width="4.85546875" style="5" hidden="1" customWidth="1"/>
    <col min="21" max="21" width="9.140625" style="5" hidden="1" customWidth="1"/>
    <col min="22" max="22" width="12.5703125" style="5" customWidth="1"/>
    <col min="23" max="24" width="9.140625" style="5"/>
    <col min="25" max="16384" width="9.140625" style="6"/>
  </cols>
  <sheetData>
    <row r="2" spans="1:23">
      <c r="A2" s="144" t="s">
        <v>0</v>
      </c>
      <c r="B2" s="144" t="s">
        <v>11</v>
      </c>
      <c r="C2" s="146" t="s">
        <v>1</v>
      </c>
      <c r="D2" s="161" t="s">
        <v>2</v>
      </c>
      <c r="E2" s="162"/>
      <c r="F2" s="53" t="s">
        <v>3</v>
      </c>
      <c r="G2" s="53"/>
      <c r="H2" s="53" t="s">
        <v>4</v>
      </c>
      <c r="I2" s="53" t="s">
        <v>5</v>
      </c>
      <c r="J2" s="53"/>
      <c r="K2" s="53" t="s">
        <v>4</v>
      </c>
      <c r="L2" s="159" t="s">
        <v>10</v>
      </c>
      <c r="M2" s="5"/>
    </row>
    <row r="3" spans="1:23" ht="15.75" thickBot="1">
      <c r="A3" s="145"/>
      <c r="B3" s="163"/>
      <c r="C3" s="147"/>
      <c r="D3" s="54" t="s">
        <v>6</v>
      </c>
      <c r="E3" s="55" t="s">
        <v>7</v>
      </c>
      <c r="F3" s="55" t="s">
        <v>6</v>
      </c>
      <c r="G3" s="55" t="s">
        <v>8</v>
      </c>
      <c r="H3" s="55" t="s">
        <v>6</v>
      </c>
      <c r="I3" s="55" t="s">
        <v>6</v>
      </c>
      <c r="J3" s="55" t="s">
        <v>9</v>
      </c>
      <c r="K3" s="55" t="s">
        <v>6</v>
      </c>
      <c r="L3" s="160"/>
      <c r="M3" s="5"/>
    </row>
    <row r="4" spans="1:23">
      <c r="A4" s="48">
        <v>1</v>
      </c>
      <c r="B4" s="164" t="s">
        <v>12</v>
      </c>
      <c r="C4" s="56" t="s">
        <v>65</v>
      </c>
      <c r="D4" s="57">
        <v>92.026079999999993</v>
      </c>
      <c r="E4" s="58">
        <f t="shared" ref="E4:E36" si="0">D4*0.6</f>
        <v>55.215647999999995</v>
      </c>
      <c r="F4" s="57" t="s">
        <v>32</v>
      </c>
      <c r="G4" s="58">
        <f t="shared" ref="G4:G36" si="1">F4*0.2</f>
        <v>15.612000000000002</v>
      </c>
      <c r="H4" s="58">
        <f t="shared" ref="H4:H36" si="2">E4+G4</f>
        <v>70.827647999999996</v>
      </c>
      <c r="I4" s="59"/>
      <c r="J4" s="59"/>
      <c r="K4" s="60"/>
      <c r="L4" s="61" t="s">
        <v>203</v>
      </c>
      <c r="M4" s="5"/>
    </row>
    <row r="5" spans="1:23">
      <c r="A5" s="49">
        <v>2</v>
      </c>
      <c r="B5" s="165"/>
      <c r="C5" s="62" t="s">
        <v>66</v>
      </c>
      <c r="D5" s="63">
        <v>90.300600000000003</v>
      </c>
      <c r="E5" s="64">
        <f t="shared" si="0"/>
        <v>54.18036</v>
      </c>
      <c r="F5" s="63" t="s">
        <v>53</v>
      </c>
      <c r="G5" s="64">
        <f t="shared" si="1"/>
        <v>15.240000000000002</v>
      </c>
      <c r="H5" s="64">
        <f t="shared" si="2"/>
        <v>69.420360000000002</v>
      </c>
      <c r="I5" s="65">
        <v>65</v>
      </c>
      <c r="J5" s="65">
        <f t="shared" ref="J5:J67" si="3">I5*0.2</f>
        <v>13</v>
      </c>
      <c r="K5" s="66">
        <f t="shared" ref="K5:K67" si="4">H5+J5</f>
        <v>82.420360000000002</v>
      </c>
      <c r="L5" s="67" t="s">
        <v>205</v>
      </c>
      <c r="M5" s="5"/>
      <c r="N5" s="38"/>
      <c r="O5" s="39"/>
      <c r="P5" s="45"/>
      <c r="Q5" s="39"/>
      <c r="R5" s="45"/>
      <c r="S5" s="45"/>
      <c r="T5" s="42"/>
      <c r="U5" s="42"/>
      <c r="V5" s="40"/>
      <c r="W5" s="46"/>
    </row>
    <row r="6" spans="1:23">
      <c r="A6" s="49">
        <v>3</v>
      </c>
      <c r="B6" s="165"/>
      <c r="C6" s="68" t="s">
        <v>67</v>
      </c>
      <c r="D6" s="69">
        <v>91.968310000000002</v>
      </c>
      <c r="E6" s="70">
        <f t="shared" si="0"/>
        <v>55.180985999999997</v>
      </c>
      <c r="F6" s="69" t="s">
        <v>68</v>
      </c>
      <c r="G6" s="70">
        <f t="shared" si="1"/>
        <v>14.234000000000002</v>
      </c>
      <c r="H6" s="70">
        <f t="shared" si="2"/>
        <v>69.414985999999999</v>
      </c>
      <c r="I6" s="71"/>
      <c r="J6" s="71"/>
      <c r="K6" s="72"/>
      <c r="L6" s="73" t="s">
        <v>203</v>
      </c>
      <c r="M6" s="5"/>
      <c r="N6" s="38"/>
      <c r="O6" s="39"/>
      <c r="P6" s="47"/>
      <c r="Q6" s="39"/>
      <c r="R6" s="47"/>
      <c r="S6" s="47"/>
      <c r="T6" s="44"/>
      <c r="U6" s="44"/>
      <c r="V6" s="43"/>
    </row>
    <row r="7" spans="1:23">
      <c r="A7" s="49">
        <v>4</v>
      </c>
      <c r="B7" s="165"/>
      <c r="C7" s="68" t="s">
        <v>69</v>
      </c>
      <c r="D7" s="69">
        <v>86.126509999999996</v>
      </c>
      <c r="E7" s="70">
        <f t="shared" si="0"/>
        <v>51.675905999999998</v>
      </c>
      <c r="F7" s="69" t="s">
        <v>39</v>
      </c>
      <c r="G7" s="70">
        <f t="shared" si="1"/>
        <v>16.591999999999999</v>
      </c>
      <c r="H7" s="70">
        <f t="shared" si="2"/>
        <v>68.267905999999996</v>
      </c>
      <c r="I7" s="71"/>
      <c r="J7" s="71"/>
      <c r="K7" s="72"/>
      <c r="L7" s="73" t="s">
        <v>203</v>
      </c>
      <c r="M7" s="5"/>
      <c r="N7" s="38"/>
      <c r="O7" s="39"/>
      <c r="P7" s="47"/>
      <c r="Q7" s="39"/>
      <c r="R7" s="47"/>
      <c r="S7" s="47"/>
      <c r="T7" s="44"/>
      <c r="U7" s="44"/>
      <c r="V7" s="43"/>
    </row>
    <row r="8" spans="1:23">
      <c r="A8" s="49">
        <v>5</v>
      </c>
      <c r="B8" s="165"/>
      <c r="C8" s="68" t="s">
        <v>70</v>
      </c>
      <c r="D8" s="69">
        <v>86.579700000000003</v>
      </c>
      <c r="E8" s="70">
        <f t="shared" si="0"/>
        <v>51.94782</v>
      </c>
      <c r="F8" s="69" t="s">
        <v>71</v>
      </c>
      <c r="G8" s="70">
        <f t="shared" si="1"/>
        <v>15.590000000000002</v>
      </c>
      <c r="H8" s="70">
        <f t="shared" si="2"/>
        <v>67.537819999999996</v>
      </c>
      <c r="I8" s="71"/>
      <c r="J8" s="71"/>
      <c r="K8" s="72"/>
      <c r="L8" s="73" t="s">
        <v>203</v>
      </c>
      <c r="M8" s="5"/>
      <c r="N8" s="38"/>
      <c r="O8" s="39"/>
      <c r="P8" s="47"/>
      <c r="Q8" s="39"/>
      <c r="R8" s="47"/>
      <c r="S8" s="47"/>
      <c r="T8" s="44"/>
      <c r="U8" s="44"/>
      <c r="V8" s="43"/>
    </row>
    <row r="9" spans="1:23">
      <c r="A9" s="49">
        <v>6</v>
      </c>
      <c r="B9" s="165"/>
      <c r="C9" s="68" t="s">
        <v>72</v>
      </c>
      <c r="D9" s="69">
        <v>82.995940000000004</v>
      </c>
      <c r="E9" s="70">
        <f t="shared" si="0"/>
        <v>49.797564000000001</v>
      </c>
      <c r="F9" s="69" t="s">
        <v>62</v>
      </c>
      <c r="G9" s="70">
        <f t="shared" si="1"/>
        <v>17.152000000000001</v>
      </c>
      <c r="H9" s="70">
        <f t="shared" si="2"/>
        <v>66.949564000000009</v>
      </c>
      <c r="I9" s="71"/>
      <c r="J9" s="71"/>
      <c r="K9" s="72"/>
      <c r="L9" s="73" t="s">
        <v>203</v>
      </c>
      <c r="M9" s="5"/>
      <c r="N9" s="38"/>
      <c r="O9" s="39"/>
      <c r="P9" s="47"/>
      <c r="Q9" s="39"/>
      <c r="R9" s="47"/>
      <c r="S9" s="47"/>
      <c r="T9" s="44"/>
      <c r="U9" s="44"/>
      <c r="V9" s="43"/>
    </row>
    <row r="10" spans="1:23">
      <c r="A10" s="49">
        <v>7</v>
      </c>
      <c r="B10" s="165"/>
      <c r="C10" s="74" t="s">
        <v>73</v>
      </c>
      <c r="D10" s="75">
        <v>84.414000000000001</v>
      </c>
      <c r="E10" s="76">
        <f t="shared" si="0"/>
        <v>50.648400000000002</v>
      </c>
      <c r="F10" s="75" t="s">
        <v>74</v>
      </c>
      <c r="G10" s="76">
        <f t="shared" si="1"/>
        <v>16.22</v>
      </c>
      <c r="H10" s="76">
        <f t="shared" si="2"/>
        <v>66.868400000000008</v>
      </c>
      <c r="I10" s="77">
        <v>55</v>
      </c>
      <c r="J10" s="77">
        <f t="shared" si="3"/>
        <v>11</v>
      </c>
      <c r="K10" s="78">
        <f t="shared" si="4"/>
        <v>77.868400000000008</v>
      </c>
      <c r="L10" s="79" t="s">
        <v>214</v>
      </c>
      <c r="M10" s="5"/>
      <c r="N10" s="38"/>
      <c r="O10" s="39"/>
      <c r="P10" s="47"/>
      <c r="Q10" s="39"/>
      <c r="R10" s="47"/>
      <c r="S10" s="47"/>
      <c r="T10" s="44"/>
      <c r="U10" s="44"/>
      <c r="V10" s="43"/>
    </row>
    <row r="11" spans="1:23">
      <c r="A11" s="49">
        <v>8</v>
      </c>
      <c r="B11" s="165"/>
      <c r="C11" s="68" t="s">
        <v>75</v>
      </c>
      <c r="D11" s="69">
        <v>84.237970000000004</v>
      </c>
      <c r="E11" s="70">
        <f t="shared" si="0"/>
        <v>50.542782000000003</v>
      </c>
      <c r="F11" s="69" t="s">
        <v>76</v>
      </c>
      <c r="G11" s="70">
        <f t="shared" si="1"/>
        <v>16.266000000000002</v>
      </c>
      <c r="H11" s="70">
        <f t="shared" si="2"/>
        <v>66.808782000000008</v>
      </c>
      <c r="I11" s="71"/>
      <c r="J11" s="71"/>
      <c r="K11" s="72"/>
      <c r="L11" s="73" t="s">
        <v>203</v>
      </c>
      <c r="M11" s="5"/>
      <c r="N11" s="38"/>
      <c r="O11" s="39"/>
      <c r="P11" s="47"/>
      <c r="Q11" s="39"/>
      <c r="R11" s="47"/>
      <c r="S11" s="47"/>
      <c r="T11" s="44"/>
      <c r="U11" s="44"/>
      <c r="V11" s="43"/>
    </row>
    <row r="12" spans="1:23">
      <c r="A12" s="49">
        <v>9</v>
      </c>
      <c r="B12" s="165"/>
      <c r="C12" s="62" t="s">
        <v>77</v>
      </c>
      <c r="D12" s="63">
        <v>83.516620000000003</v>
      </c>
      <c r="E12" s="64">
        <f t="shared" si="0"/>
        <v>50.109971999999999</v>
      </c>
      <c r="F12" s="63" t="s">
        <v>57</v>
      </c>
      <c r="G12" s="64">
        <f t="shared" si="1"/>
        <v>16.5</v>
      </c>
      <c r="H12" s="64">
        <f t="shared" si="2"/>
        <v>66.609971999999999</v>
      </c>
      <c r="I12" s="65">
        <v>70</v>
      </c>
      <c r="J12" s="65">
        <f t="shared" si="3"/>
        <v>14</v>
      </c>
      <c r="K12" s="66">
        <f t="shared" si="4"/>
        <v>80.609971999999999</v>
      </c>
      <c r="L12" s="67" t="s">
        <v>206</v>
      </c>
      <c r="M12" s="5"/>
      <c r="N12" s="38"/>
      <c r="O12" s="39"/>
      <c r="P12" s="47"/>
      <c r="Q12" s="39"/>
      <c r="R12" s="47"/>
      <c r="S12" s="47"/>
      <c r="T12" s="44"/>
      <c r="U12" s="44"/>
      <c r="V12" s="43"/>
    </row>
    <row r="13" spans="1:23">
      <c r="A13" s="49">
        <v>10</v>
      </c>
      <c r="B13" s="165"/>
      <c r="C13" s="68" t="s">
        <v>78</v>
      </c>
      <c r="D13" s="69">
        <v>82.898970000000006</v>
      </c>
      <c r="E13" s="70">
        <f t="shared" si="0"/>
        <v>49.739381999999999</v>
      </c>
      <c r="F13" s="69" t="s">
        <v>79</v>
      </c>
      <c r="G13" s="70">
        <f t="shared" si="1"/>
        <v>16.36</v>
      </c>
      <c r="H13" s="70">
        <f t="shared" si="2"/>
        <v>66.099381999999991</v>
      </c>
      <c r="I13" s="71"/>
      <c r="J13" s="71"/>
      <c r="K13" s="72"/>
      <c r="L13" s="73" t="s">
        <v>203</v>
      </c>
      <c r="M13" s="5"/>
    </row>
    <row r="14" spans="1:23">
      <c r="A14" s="49">
        <v>11</v>
      </c>
      <c r="B14" s="165"/>
      <c r="C14" s="74" t="s">
        <v>80</v>
      </c>
      <c r="D14" s="75">
        <v>84.182580000000002</v>
      </c>
      <c r="E14" s="76">
        <f t="shared" si="0"/>
        <v>50.509548000000002</v>
      </c>
      <c r="F14" s="75" t="s">
        <v>81</v>
      </c>
      <c r="G14" s="76">
        <f t="shared" si="1"/>
        <v>15.52</v>
      </c>
      <c r="H14" s="76">
        <f t="shared" si="2"/>
        <v>66.029548000000005</v>
      </c>
      <c r="I14" s="77">
        <v>61</v>
      </c>
      <c r="J14" s="77">
        <f t="shared" si="3"/>
        <v>12.200000000000001</v>
      </c>
      <c r="K14" s="78">
        <f t="shared" si="4"/>
        <v>78.229548000000008</v>
      </c>
      <c r="L14" s="79" t="s">
        <v>213</v>
      </c>
      <c r="M14" s="5"/>
    </row>
    <row r="15" spans="1:23">
      <c r="A15" s="49">
        <v>12</v>
      </c>
      <c r="B15" s="165"/>
      <c r="C15" s="62" t="s">
        <v>82</v>
      </c>
      <c r="D15" s="63">
        <v>83.659019999999998</v>
      </c>
      <c r="E15" s="64">
        <f t="shared" si="0"/>
        <v>50.195411999999997</v>
      </c>
      <c r="F15" s="63" t="s">
        <v>33</v>
      </c>
      <c r="G15" s="64">
        <f t="shared" si="1"/>
        <v>15.8</v>
      </c>
      <c r="H15" s="64">
        <f t="shared" si="2"/>
        <v>65.995412000000002</v>
      </c>
      <c r="I15" s="65">
        <v>64</v>
      </c>
      <c r="J15" s="65">
        <f t="shared" si="3"/>
        <v>12.8</v>
      </c>
      <c r="K15" s="66">
        <f t="shared" si="4"/>
        <v>78.795411999999999</v>
      </c>
      <c r="L15" s="67" t="s">
        <v>208</v>
      </c>
      <c r="M15" s="5"/>
    </row>
    <row r="16" spans="1:23">
      <c r="A16" s="49">
        <v>13</v>
      </c>
      <c r="B16" s="165"/>
      <c r="C16" s="68" t="s">
        <v>83</v>
      </c>
      <c r="D16" s="69">
        <v>80.070009999999996</v>
      </c>
      <c r="E16" s="70">
        <f t="shared" si="0"/>
        <v>48.042005999999994</v>
      </c>
      <c r="F16" s="69" t="s">
        <v>25</v>
      </c>
      <c r="G16" s="70">
        <f t="shared" si="1"/>
        <v>17.666</v>
      </c>
      <c r="H16" s="70">
        <f t="shared" si="2"/>
        <v>65.708005999999997</v>
      </c>
      <c r="I16" s="71"/>
      <c r="J16" s="71"/>
      <c r="K16" s="72"/>
      <c r="L16" s="73" t="s">
        <v>203</v>
      </c>
      <c r="M16" s="5"/>
    </row>
    <row r="17" spans="1:13">
      <c r="A17" s="49">
        <v>14</v>
      </c>
      <c r="B17" s="165"/>
      <c r="C17" s="80" t="s">
        <v>84</v>
      </c>
      <c r="D17" s="81">
        <v>81.325569999999999</v>
      </c>
      <c r="E17" s="82">
        <f t="shared" si="0"/>
        <v>48.795341999999998</v>
      </c>
      <c r="F17" s="81" t="s">
        <v>79</v>
      </c>
      <c r="G17" s="82">
        <f t="shared" si="1"/>
        <v>16.36</v>
      </c>
      <c r="H17" s="82">
        <f t="shared" si="2"/>
        <v>65.15534199999999</v>
      </c>
      <c r="I17" s="83">
        <v>9</v>
      </c>
      <c r="J17" s="83"/>
      <c r="K17" s="84"/>
      <c r="L17" s="85" t="s">
        <v>204</v>
      </c>
      <c r="M17" s="5"/>
    </row>
    <row r="18" spans="1:13">
      <c r="A18" s="49">
        <v>15</v>
      </c>
      <c r="B18" s="165"/>
      <c r="C18" s="62" t="s">
        <v>85</v>
      </c>
      <c r="D18" s="63">
        <v>78.806690000000003</v>
      </c>
      <c r="E18" s="64">
        <f t="shared" si="0"/>
        <v>47.284013999999999</v>
      </c>
      <c r="F18" s="63" t="s">
        <v>86</v>
      </c>
      <c r="G18" s="64">
        <f t="shared" si="1"/>
        <v>16.406000000000002</v>
      </c>
      <c r="H18" s="64">
        <f t="shared" si="2"/>
        <v>63.690014000000005</v>
      </c>
      <c r="I18" s="65">
        <v>83</v>
      </c>
      <c r="J18" s="65">
        <f t="shared" si="3"/>
        <v>16.600000000000001</v>
      </c>
      <c r="K18" s="66">
        <f t="shared" si="4"/>
        <v>80.290014000000014</v>
      </c>
      <c r="L18" s="67" t="s">
        <v>207</v>
      </c>
      <c r="M18" s="5"/>
    </row>
    <row r="19" spans="1:13">
      <c r="A19" s="49">
        <v>16</v>
      </c>
      <c r="B19" s="165"/>
      <c r="C19" s="74" t="s">
        <v>87</v>
      </c>
      <c r="D19" s="75">
        <v>79.375349999999997</v>
      </c>
      <c r="E19" s="76">
        <f t="shared" si="0"/>
        <v>47.625209999999996</v>
      </c>
      <c r="F19" s="75" t="s">
        <v>48</v>
      </c>
      <c r="G19" s="76">
        <f t="shared" si="1"/>
        <v>15.846000000000002</v>
      </c>
      <c r="H19" s="76">
        <f t="shared" si="2"/>
        <v>63.471209999999999</v>
      </c>
      <c r="I19" s="77">
        <v>53</v>
      </c>
      <c r="J19" s="77">
        <f t="shared" si="3"/>
        <v>10.600000000000001</v>
      </c>
      <c r="K19" s="78">
        <f t="shared" si="4"/>
        <v>74.071210000000008</v>
      </c>
      <c r="L19" s="79" t="s">
        <v>216</v>
      </c>
      <c r="M19" s="5"/>
    </row>
    <row r="20" spans="1:13">
      <c r="A20" s="49">
        <v>17</v>
      </c>
      <c r="B20" s="165"/>
      <c r="C20" s="74" t="s">
        <v>88</v>
      </c>
      <c r="D20" s="75">
        <v>75.576440000000005</v>
      </c>
      <c r="E20" s="76">
        <f t="shared" si="0"/>
        <v>45.345863999999999</v>
      </c>
      <c r="F20" s="75" t="s">
        <v>63</v>
      </c>
      <c r="G20" s="76">
        <f t="shared" si="1"/>
        <v>17.431999999999999</v>
      </c>
      <c r="H20" s="76">
        <f t="shared" si="2"/>
        <v>62.777863999999994</v>
      </c>
      <c r="I20" s="77">
        <v>73</v>
      </c>
      <c r="J20" s="77">
        <f t="shared" si="3"/>
        <v>14.600000000000001</v>
      </c>
      <c r="K20" s="78">
        <f t="shared" si="4"/>
        <v>77.377863999999988</v>
      </c>
      <c r="L20" s="79" t="s">
        <v>215</v>
      </c>
      <c r="M20" s="5"/>
    </row>
    <row r="21" spans="1:13">
      <c r="A21" s="49">
        <v>18</v>
      </c>
      <c r="B21" s="165"/>
      <c r="C21" s="68" t="s">
        <v>89</v>
      </c>
      <c r="D21" s="69">
        <v>76.968829999999997</v>
      </c>
      <c r="E21" s="70">
        <f t="shared" si="0"/>
        <v>46.181297999999998</v>
      </c>
      <c r="F21" s="69" t="s">
        <v>39</v>
      </c>
      <c r="G21" s="70">
        <f t="shared" si="1"/>
        <v>16.591999999999999</v>
      </c>
      <c r="H21" s="70">
        <f t="shared" si="2"/>
        <v>62.773297999999997</v>
      </c>
      <c r="I21" s="71"/>
      <c r="J21" s="71"/>
      <c r="K21" s="72"/>
      <c r="L21" s="73" t="s">
        <v>203</v>
      </c>
      <c r="M21" s="5"/>
    </row>
    <row r="22" spans="1:13">
      <c r="A22" s="49">
        <v>19</v>
      </c>
      <c r="B22" s="165"/>
      <c r="C22" s="68" t="s">
        <v>90</v>
      </c>
      <c r="D22" s="69">
        <v>77.432000000000002</v>
      </c>
      <c r="E22" s="70">
        <f t="shared" si="0"/>
        <v>46.459200000000003</v>
      </c>
      <c r="F22" s="69" t="s">
        <v>34</v>
      </c>
      <c r="G22" s="70">
        <f t="shared" si="1"/>
        <v>15.986000000000002</v>
      </c>
      <c r="H22" s="70">
        <f t="shared" si="2"/>
        <v>62.445200000000007</v>
      </c>
      <c r="I22" s="71"/>
      <c r="J22" s="71"/>
      <c r="K22" s="72"/>
      <c r="L22" s="73" t="s">
        <v>203</v>
      </c>
      <c r="M22" s="5"/>
    </row>
    <row r="23" spans="1:13">
      <c r="A23" s="49">
        <v>20</v>
      </c>
      <c r="B23" s="165"/>
      <c r="C23" s="68" t="s">
        <v>91</v>
      </c>
      <c r="D23" s="69">
        <v>77.016549999999995</v>
      </c>
      <c r="E23" s="70">
        <f t="shared" si="0"/>
        <v>46.209929999999993</v>
      </c>
      <c r="F23" s="69" t="s">
        <v>34</v>
      </c>
      <c r="G23" s="70">
        <f t="shared" si="1"/>
        <v>15.986000000000002</v>
      </c>
      <c r="H23" s="70">
        <f t="shared" si="2"/>
        <v>62.195929999999997</v>
      </c>
      <c r="I23" s="71"/>
      <c r="J23" s="71"/>
      <c r="K23" s="72"/>
      <c r="L23" s="73" t="s">
        <v>203</v>
      </c>
      <c r="M23" s="5"/>
    </row>
    <row r="24" spans="1:13">
      <c r="A24" s="49">
        <v>21</v>
      </c>
      <c r="B24" s="165"/>
      <c r="C24" s="68" t="s">
        <v>92</v>
      </c>
      <c r="D24" s="69">
        <v>79.932860000000005</v>
      </c>
      <c r="E24" s="70">
        <f t="shared" si="0"/>
        <v>47.959716</v>
      </c>
      <c r="F24" s="69" t="s">
        <v>50</v>
      </c>
      <c r="G24" s="70">
        <f t="shared" si="1"/>
        <v>13.932</v>
      </c>
      <c r="H24" s="70">
        <f t="shared" si="2"/>
        <v>61.891716000000002</v>
      </c>
      <c r="I24" s="71"/>
      <c r="J24" s="71"/>
      <c r="K24" s="72"/>
      <c r="L24" s="73" t="s">
        <v>203</v>
      </c>
      <c r="M24" s="5"/>
    </row>
    <row r="25" spans="1:13">
      <c r="A25" s="49">
        <v>22</v>
      </c>
      <c r="B25" s="165"/>
      <c r="C25" s="68" t="s">
        <v>93</v>
      </c>
      <c r="D25" s="69">
        <v>76.858469999999997</v>
      </c>
      <c r="E25" s="70">
        <f t="shared" si="0"/>
        <v>46.115081999999994</v>
      </c>
      <c r="F25" s="69" t="s">
        <v>53</v>
      </c>
      <c r="G25" s="70">
        <f t="shared" si="1"/>
        <v>15.240000000000002</v>
      </c>
      <c r="H25" s="70">
        <f t="shared" si="2"/>
        <v>61.355081999999996</v>
      </c>
      <c r="I25" s="71"/>
      <c r="J25" s="71"/>
      <c r="K25" s="72"/>
      <c r="L25" s="73" t="s">
        <v>203</v>
      </c>
      <c r="M25" s="5"/>
    </row>
    <row r="26" spans="1:13">
      <c r="A26" s="49">
        <v>23</v>
      </c>
      <c r="B26" s="165"/>
      <c r="C26" s="68" t="s">
        <v>94</v>
      </c>
      <c r="D26" s="69">
        <v>72.192440000000005</v>
      </c>
      <c r="E26" s="70">
        <f t="shared" si="0"/>
        <v>43.315463999999999</v>
      </c>
      <c r="F26" s="69" t="s">
        <v>38</v>
      </c>
      <c r="G26" s="70">
        <f t="shared" si="1"/>
        <v>17.526</v>
      </c>
      <c r="H26" s="70">
        <f t="shared" si="2"/>
        <v>60.841464000000002</v>
      </c>
      <c r="I26" s="71"/>
      <c r="J26" s="71"/>
      <c r="K26" s="72"/>
      <c r="L26" s="73" t="s">
        <v>203</v>
      </c>
      <c r="M26" s="5"/>
    </row>
    <row r="27" spans="1:13">
      <c r="A27" s="49">
        <v>24</v>
      </c>
      <c r="B27" s="165"/>
      <c r="C27" s="68" t="s">
        <v>95</v>
      </c>
      <c r="D27" s="69">
        <v>78.009270000000001</v>
      </c>
      <c r="E27" s="70">
        <f t="shared" si="0"/>
        <v>46.805562000000002</v>
      </c>
      <c r="F27" s="69" t="s">
        <v>50</v>
      </c>
      <c r="G27" s="70">
        <f t="shared" si="1"/>
        <v>13.932</v>
      </c>
      <c r="H27" s="70">
        <f t="shared" si="2"/>
        <v>60.737562000000004</v>
      </c>
      <c r="I27" s="71"/>
      <c r="J27" s="71"/>
      <c r="K27" s="72"/>
      <c r="L27" s="73" t="s">
        <v>203</v>
      </c>
      <c r="M27" s="5"/>
    </row>
    <row r="28" spans="1:13">
      <c r="A28" s="49">
        <v>25</v>
      </c>
      <c r="B28" s="165"/>
      <c r="C28" s="80" t="s">
        <v>96</v>
      </c>
      <c r="D28" s="81">
        <v>75.375240000000005</v>
      </c>
      <c r="E28" s="82">
        <f t="shared" si="0"/>
        <v>45.225144</v>
      </c>
      <c r="F28" s="81" t="s">
        <v>54</v>
      </c>
      <c r="G28" s="82">
        <f t="shared" si="1"/>
        <v>15.332000000000001</v>
      </c>
      <c r="H28" s="82">
        <f t="shared" si="2"/>
        <v>60.557144000000001</v>
      </c>
      <c r="I28" s="83">
        <v>42</v>
      </c>
      <c r="J28" s="83"/>
      <c r="K28" s="84"/>
      <c r="L28" s="85" t="s">
        <v>204</v>
      </c>
      <c r="M28" s="5"/>
    </row>
    <row r="29" spans="1:13">
      <c r="A29" s="49">
        <v>26</v>
      </c>
      <c r="B29" s="165"/>
      <c r="C29" s="80" t="s">
        <v>97</v>
      </c>
      <c r="D29" s="81">
        <v>76.278530000000003</v>
      </c>
      <c r="E29" s="82">
        <f t="shared" si="0"/>
        <v>45.767118000000004</v>
      </c>
      <c r="F29" s="81" t="s">
        <v>26</v>
      </c>
      <c r="G29" s="82">
        <f t="shared" si="1"/>
        <v>14.166</v>
      </c>
      <c r="H29" s="82">
        <f t="shared" si="2"/>
        <v>59.933118000000007</v>
      </c>
      <c r="I29" s="83">
        <v>6</v>
      </c>
      <c r="J29" s="83"/>
      <c r="K29" s="84"/>
      <c r="L29" s="85" t="s">
        <v>204</v>
      </c>
      <c r="M29" s="5"/>
    </row>
    <row r="30" spans="1:13">
      <c r="A30" s="49">
        <v>27</v>
      </c>
      <c r="B30" s="165"/>
      <c r="C30" s="80" t="s">
        <v>98</v>
      </c>
      <c r="D30" s="81">
        <v>79.122960000000006</v>
      </c>
      <c r="E30" s="82">
        <f t="shared" si="0"/>
        <v>47.473776000000001</v>
      </c>
      <c r="F30" s="81" t="s">
        <v>99</v>
      </c>
      <c r="G30" s="82">
        <f t="shared" si="1"/>
        <v>11.692</v>
      </c>
      <c r="H30" s="82">
        <f t="shared" si="2"/>
        <v>59.165776000000001</v>
      </c>
      <c r="I30" s="83">
        <v>7</v>
      </c>
      <c r="J30" s="83"/>
      <c r="K30" s="84"/>
      <c r="L30" s="85" t="s">
        <v>204</v>
      </c>
      <c r="M30" s="5"/>
    </row>
    <row r="31" spans="1:13">
      <c r="A31" s="49">
        <v>28</v>
      </c>
      <c r="B31" s="165"/>
      <c r="C31" s="68" t="s">
        <v>100</v>
      </c>
      <c r="D31" s="69">
        <v>67.755449999999996</v>
      </c>
      <c r="E31" s="70">
        <f t="shared" si="0"/>
        <v>40.653269999999999</v>
      </c>
      <c r="F31" s="69" t="s">
        <v>45</v>
      </c>
      <c r="G31" s="70">
        <f t="shared" si="1"/>
        <v>15.566000000000001</v>
      </c>
      <c r="H31" s="70">
        <f t="shared" si="2"/>
        <v>56.219270000000002</v>
      </c>
      <c r="I31" s="71"/>
      <c r="J31" s="71"/>
      <c r="K31" s="72"/>
      <c r="L31" s="73" t="s">
        <v>203</v>
      </c>
      <c r="M31" s="5"/>
    </row>
    <row r="32" spans="1:13">
      <c r="A32" s="49">
        <v>29</v>
      </c>
      <c r="B32" s="165"/>
      <c r="C32" s="68" t="s">
        <v>101</v>
      </c>
      <c r="D32" s="69">
        <v>68.687489999999997</v>
      </c>
      <c r="E32" s="70">
        <f t="shared" si="0"/>
        <v>41.212494</v>
      </c>
      <c r="F32" s="69" t="s">
        <v>102</v>
      </c>
      <c r="G32" s="70">
        <f t="shared" si="1"/>
        <v>15.006</v>
      </c>
      <c r="H32" s="70">
        <f t="shared" si="2"/>
        <v>56.218494</v>
      </c>
      <c r="I32" s="71"/>
      <c r="J32" s="71"/>
      <c r="K32" s="72"/>
      <c r="L32" s="73" t="s">
        <v>203</v>
      </c>
      <c r="M32" s="5"/>
    </row>
    <row r="33" spans="1:24">
      <c r="A33" s="49">
        <v>30</v>
      </c>
      <c r="B33" s="165"/>
      <c r="C33" s="80" t="s">
        <v>103</v>
      </c>
      <c r="D33" s="81">
        <v>70.271950000000004</v>
      </c>
      <c r="E33" s="82">
        <f t="shared" si="0"/>
        <v>42.163170000000001</v>
      </c>
      <c r="F33" s="81" t="s">
        <v>104</v>
      </c>
      <c r="G33" s="82">
        <f t="shared" si="1"/>
        <v>13.700000000000001</v>
      </c>
      <c r="H33" s="82">
        <f t="shared" si="2"/>
        <v>55.863170000000004</v>
      </c>
      <c r="I33" s="83">
        <v>24</v>
      </c>
      <c r="J33" s="83"/>
      <c r="K33" s="84"/>
      <c r="L33" s="85" t="s">
        <v>204</v>
      </c>
      <c r="M33" s="5"/>
    </row>
    <row r="34" spans="1:24">
      <c r="A34" s="49">
        <v>31</v>
      </c>
      <c r="B34" s="165"/>
      <c r="C34" s="80" t="s">
        <v>105</v>
      </c>
      <c r="D34" s="81">
        <v>64.269090000000006</v>
      </c>
      <c r="E34" s="82">
        <f t="shared" si="0"/>
        <v>38.561454000000005</v>
      </c>
      <c r="F34" s="81" t="s">
        <v>64</v>
      </c>
      <c r="G34" s="82">
        <f t="shared" si="1"/>
        <v>16.64</v>
      </c>
      <c r="H34" s="82">
        <f t="shared" si="2"/>
        <v>55.201454000000005</v>
      </c>
      <c r="I34" s="83">
        <v>23</v>
      </c>
      <c r="J34" s="83"/>
      <c r="K34" s="84"/>
      <c r="L34" s="85" t="s">
        <v>204</v>
      </c>
      <c r="M34" s="5"/>
    </row>
    <row r="35" spans="1:24">
      <c r="A35" s="49">
        <v>32</v>
      </c>
      <c r="B35" s="165"/>
      <c r="C35" s="68" t="s">
        <v>106</v>
      </c>
      <c r="D35" s="69">
        <v>63.448560000000001</v>
      </c>
      <c r="E35" s="70">
        <f t="shared" si="0"/>
        <v>38.069136</v>
      </c>
      <c r="F35" s="69" t="s">
        <v>35</v>
      </c>
      <c r="G35" s="70">
        <f t="shared" si="1"/>
        <v>16.172000000000001</v>
      </c>
      <c r="H35" s="70">
        <f t="shared" si="2"/>
        <v>54.241135999999997</v>
      </c>
      <c r="I35" s="71"/>
      <c r="J35" s="71"/>
      <c r="K35" s="72"/>
      <c r="L35" s="73" t="s">
        <v>203</v>
      </c>
      <c r="M35" s="5"/>
    </row>
    <row r="36" spans="1:24" ht="15.75" thickBot="1">
      <c r="A36" s="50">
        <v>33</v>
      </c>
      <c r="B36" s="166"/>
      <c r="C36" s="86" t="s">
        <v>107</v>
      </c>
      <c r="D36" s="87">
        <v>60.182110000000002</v>
      </c>
      <c r="E36" s="88">
        <f t="shared" si="0"/>
        <v>36.109265999999998</v>
      </c>
      <c r="F36" s="87" t="s">
        <v>108</v>
      </c>
      <c r="G36" s="88">
        <f t="shared" si="1"/>
        <v>13.792</v>
      </c>
      <c r="H36" s="88">
        <f t="shared" si="2"/>
        <v>49.901266</v>
      </c>
      <c r="I36" s="89"/>
      <c r="J36" s="89"/>
      <c r="K36" s="90"/>
      <c r="L36" s="91" t="s">
        <v>203</v>
      </c>
      <c r="M36" s="5"/>
    </row>
    <row r="37" spans="1:24" s="36" customFormat="1" ht="15.75" thickBot="1">
      <c r="A37" s="51">
        <v>1</v>
      </c>
      <c r="B37" s="52" t="s">
        <v>110</v>
      </c>
      <c r="C37" s="92" t="s">
        <v>109</v>
      </c>
      <c r="D37" s="93">
        <v>68.260339999999999</v>
      </c>
      <c r="E37" s="94">
        <f>D37*0.6</f>
        <v>40.956204</v>
      </c>
      <c r="F37" s="95" t="s">
        <v>30</v>
      </c>
      <c r="G37" s="94">
        <f>F37*0.2</f>
        <v>12.440000000000001</v>
      </c>
      <c r="H37" s="94">
        <f>E37+G37</f>
        <v>53.396203999999997</v>
      </c>
      <c r="I37" s="96">
        <v>75</v>
      </c>
      <c r="J37" s="97">
        <f>I37*0.2</f>
        <v>15</v>
      </c>
      <c r="K37" s="98">
        <f>J37+H37</f>
        <v>68.396203999999997</v>
      </c>
      <c r="L37" s="99" t="s">
        <v>205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5.75" thickBot="1">
      <c r="A38" s="51">
        <v>1</v>
      </c>
      <c r="B38" s="52" t="s">
        <v>112</v>
      </c>
      <c r="C38" s="100" t="s">
        <v>111</v>
      </c>
      <c r="D38" s="101">
        <v>67.19641</v>
      </c>
      <c r="E38" s="102">
        <f t="shared" ref="E38:E84" si="5">D38*0.6</f>
        <v>40.317845999999996</v>
      </c>
      <c r="F38" s="103">
        <v>74.8</v>
      </c>
      <c r="G38" s="102">
        <f t="shared" ref="G38:G84" si="6">F38*0.2</f>
        <v>14.96</v>
      </c>
      <c r="H38" s="102">
        <f t="shared" ref="H38:H84" si="7">E38+G38</f>
        <v>55.277845999999997</v>
      </c>
      <c r="I38" s="104"/>
      <c r="J38" s="104"/>
      <c r="K38" s="105"/>
      <c r="L38" s="106" t="s">
        <v>203</v>
      </c>
      <c r="M38" s="5"/>
    </row>
    <row r="39" spans="1:24">
      <c r="A39" s="48">
        <v>1</v>
      </c>
      <c r="B39" s="148" t="s">
        <v>113</v>
      </c>
      <c r="C39" s="56" t="s">
        <v>114</v>
      </c>
      <c r="D39" s="57">
        <v>90.341830000000002</v>
      </c>
      <c r="E39" s="58">
        <f>D39*0.6</f>
        <v>54.205098</v>
      </c>
      <c r="F39" s="107">
        <v>88.33</v>
      </c>
      <c r="G39" s="58">
        <f>F39*0.2</f>
        <v>17.666</v>
      </c>
      <c r="H39" s="58">
        <f>E39+G39</f>
        <v>71.871098000000003</v>
      </c>
      <c r="I39" s="59"/>
      <c r="J39" s="59"/>
      <c r="K39" s="60"/>
      <c r="L39" s="61" t="s">
        <v>203</v>
      </c>
      <c r="M39" s="5"/>
    </row>
    <row r="40" spans="1:24">
      <c r="A40" s="49">
        <v>2</v>
      </c>
      <c r="B40" s="149"/>
      <c r="C40" s="68" t="s">
        <v>115</v>
      </c>
      <c r="D40" s="69">
        <v>88.884990000000002</v>
      </c>
      <c r="E40" s="70">
        <f t="shared" si="5"/>
        <v>53.330993999999997</v>
      </c>
      <c r="F40" s="108" t="s">
        <v>116</v>
      </c>
      <c r="G40" s="70">
        <f t="shared" si="6"/>
        <v>15.146000000000001</v>
      </c>
      <c r="H40" s="70">
        <f t="shared" si="7"/>
        <v>68.476993999999991</v>
      </c>
      <c r="I40" s="71"/>
      <c r="J40" s="71"/>
      <c r="K40" s="72"/>
      <c r="L40" s="73" t="s">
        <v>203</v>
      </c>
      <c r="M40" s="5"/>
    </row>
    <row r="41" spans="1:24">
      <c r="A41" s="49">
        <v>3</v>
      </c>
      <c r="B41" s="149"/>
      <c r="C41" s="62" t="s">
        <v>117</v>
      </c>
      <c r="D41" s="63">
        <v>84.912850000000006</v>
      </c>
      <c r="E41" s="64">
        <f t="shared" si="5"/>
        <v>50.947710000000001</v>
      </c>
      <c r="F41" s="109" t="s">
        <v>51</v>
      </c>
      <c r="G41" s="64">
        <f t="shared" si="6"/>
        <v>16.966000000000001</v>
      </c>
      <c r="H41" s="64">
        <f t="shared" si="7"/>
        <v>67.913710000000009</v>
      </c>
      <c r="I41" s="65">
        <v>66</v>
      </c>
      <c r="J41" s="65">
        <f t="shared" si="3"/>
        <v>13.200000000000001</v>
      </c>
      <c r="K41" s="66">
        <f t="shared" si="4"/>
        <v>81.113710000000012</v>
      </c>
      <c r="L41" s="67" t="s">
        <v>205</v>
      </c>
      <c r="M41" s="5"/>
    </row>
    <row r="42" spans="1:24">
      <c r="A42" s="49">
        <v>4</v>
      </c>
      <c r="B42" s="149"/>
      <c r="C42" s="68" t="s">
        <v>118</v>
      </c>
      <c r="D42" s="69">
        <v>84.591520000000003</v>
      </c>
      <c r="E42" s="70">
        <f t="shared" si="5"/>
        <v>50.754911999999997</v>
      </c>
      <c r="F42" s="108" t="s">
        <v>40</v>
      </c>
      <c r="G42" s="70">
        <f t="shared" si="6"/>
        <v>17.012</v>
      </c>
      <c r="H42" s="70">
        <f t="shared" si="7"/>
        <v>67.766911999999991</v>
      </c>
      <c r="I42" s="71"/>
      <c r="J42" s="71"/>
      <c r="K42" s="72"/>
      <c r="L42" s="73" t="s">
        <v>203</v>
      </c>
      <c r="M42" s="5"/>
    </row>
    <row r="43" spans="1:24">
      <c r="A43" s="49">
        <v>5</v>
      </c>
      <c r="B43" s="149"/>
      <c r="C43" s="68" t="s">
        <v>119</v>
      </c>
      <c r="D43" s="69">
        <v>81.642930000000007</v>
      </c>
      <c r="E43" s="70">
        <f t="shared" si="5"/>
        <v>48.985758000000004</v>
      </c>
      <c r="F43" s="108" t="s">
        <v>59</v>
      </c>
      <c r="G43" s="70">
        <f t="shared" si="6"/>
        <v>16.872</v>
      </c>
      <c r="H43" s="70">
        <f t="shared" si="7"/>
        <v>65.857758000000004</v>
      </c>
      <c r="I43" s="71"/>
      <c r="J43" s="71"/>
      <c r="K43" s="72"/>
      <c r="L43" s="73" t="s">
        <v>203</v>
      </c>
      <c r="M43" s="5"/>
    </row>
    <row r="44" spans="1:24">
      <c r="A44" s="49">
        <v>6</v>
      </c>
      <c r="B44" s="149"/>
      <c r="C44" s="68" t="s">
        <v>120</v>
      </c>
      <c r="D44" s="69">
        <v>80.141999999999996</v>
      </c>
      <c r="E44" s="70">
        <f t="shared" si="5"/>
        <v>48.085199999999993</v>
      </c>
      <c r="F44" s="108" t="s">
        <v>27</v>
      </c>
      <c r="G44" s="70">
        <f t="shared" si="6"/>
        <v>17.34</v>
      </c>
      <c r="H44" s="70">
        <f t="shared" si="7"/>
        <v>65.42519999999999</v>
      </c>
      <c r="I44" s="71"/>
      <c r="J44" s="71"/>
      <c r="K44" s="72"/>
      <c r="L44" s="73" t="s">
        <v>203</v>
      </c>
      <c r="M44" s="5"/>
    </row>
    <row r="45" spans="1:24">
      <c r="A45" s="49">
        <v>7</v>
      </c>
      <c r="B45" s="149"/>
      <c r="C45" s="62" t="s">
        <v>121</v>
      </c>
      <c r="D45" s="63">
        <v>80.408349999999999</v>
      </c>
      <c r="E45" s="64">
        <f t="shared" si="5"/>
        <v>48.245010000000001</v>
      </c>
      <c r="F45" s="109" t="s">
        <v>24</v>
      </c>
      <c r="G45" s="64">
        <f t="shared" si="6"/>
        <v>15.940000000000001</v>
      </c>
      <c r="H45" s="64">
        <f t="shared" si="7"/>
        <v>64.185010000000005</v>
      </c>
      <c r="I45" s="65">
        <v>58</v>
      </c>
      <c r="J45" s="65">
        <f t="shared" si="3"/>
        <v>11.600000000000001</v>
      </c>
      <c r="K45" s="66">
        <f t="shared" si="4"/>
        <v>75.78501</v>
      </c>
      <c r="L45" s="67" t="s">
        <v>207</v>
      </c>
      <c r="M45" s="5"/>
    </row>
    <row r="46" spans="1:24">
      <c r="A46" s="49">
        <v>8</v>
      </c>
      <c r="B46" s="149"/>
      <c r="C46" s="80" t="s">
        <v>122</v>
      </c>
      <c r="D46" s="81">
        <v>81.806359999999998</v>
      </c>
      <c r="E46" s="82">
        <f t="shared" si="5"/>
        <v>49.083815999999999</v>
      </c>
      <c r="F46" s="110" t="s">
        <v>58</v>
      </c>
      <c r="G46" s="82">
        <f t="shared" si="6"/>
        <v>14.352000000000002</v>
      </c>
      <c r="H46" s="82">
        <f t="shared" si="7"/>
        <v>63.435816000000003</v>
      </c>
      <c r="I46" s="83">
        <v>38</v>
      </c>
      <c r="J46" s="83">
        <f t="shared" si="3"/>
        <v>7.6000000000000005</v>
      </c>
      <c r="K46" s="84"/>
      <c r="L46" s="85" t="s">
        <v>204</v>
      </c>
      <c r="M46" s="5"/>
    </row>
    <row r="47" spans="1:24">
      <c r="A47" s="49">
        <v>9</v>
      </c>
      <c r="B47" s="149"/>
      <c r="C47" s="68" t="s">
        <v>123</v>
      </c>
      <c r="D47" s="69">
        <v>78.718789999999998</v>
      </c>
      <c r="E47" s="70">
        <f t="shared" si="5"/>
        <v>47.231273999999999</v>
      </c>
      <c r="F47" s="108">
        <v>79</v>
      </c>
      <c r="G47" s="70">
        <f t="shared" si="6"/>
        <v>15.8</v>
      </c>
      <c r="H47" s="70">
        <f t="shared" si="7"/>
        <v>63.031273999999996</v>
      </c>
      <c r="I47" s="71"/>
      <c r="J47" s="71"/>
      <c r="K47" s="72"/>
      <c r="L47" s="73" t="s">
        <v>203</v>
      </c>
      <c r="M47" s="5"/>
    </row>
    <row r="48" spans="1:24">
      <c r="A48" s="49">
        <v>10</v>
      </c>
      <c r="B48" s="149"/>
      <c r="C48" s="62" t="s">
        <v>124</v>
      </c>
      <c r="D48" s="63">
        <v>77.15334</v>
      </c>
      <c r="E48" s="64">
        <f t="shared" si="5"/>
        <v>46.292003999999999</v>
      </c>
      <c r="F48" s="109" t="s">
        <v>31</v>
      </c>
      <c r="G48" s="64">
        <f t="shared" si="6"/>
        <v>16.032</v>
      </c>
      <c r="H48" s="64">
        <f t="shared" si="7"/>
        <v>62.324004000000002</v>
      </c>
      <c r="I48" s="65">
        <v>75</v>
      </c>
      <c r="J48" s="65">
        <f t="shared" si="3"/>
        <v>15</v>
      </c>
      <c r="K48" s="66">
        <f t="shared" si="4"/>
        <v>77.324004000000002</v>
      </c>
      <c r="L48" s="67" t="s">
        <v>206</v>
      </c>
      <c r="M48" s="5"/>
    </row>
    <row r="49" spans="1:22">
      <c r="A49" s="49">
        <v>11</v>
      </c>
      <c r="B49" s="149"/>
      <c r="C49" s="68" t="s">
        <v>125</v>
      </c>
      <c r="D49" s="69">
        <v>73.769859999999994</v>
      </c>
      <c r="E49" s="70">
        <f t="shared" si="5"/>
        <v>44.261915999999992</v>
      </c>
      <c r="F49" s="108" t="s">
        <v>43</v>
      </c>
      <c r="G49" s="70">
        <f t="shared" si="6"/>
        <v>16.546000000000003</v>
      </c>
      <c r="H49" s="70">
        <f t="shared" si="7"/>
        <v>60.807915999999992</v>
      </c>
      <c r="I49" s="71"/>
      <c r="J49" s="71"/>
      <c r="K49" s="72"/>
      <c r="L49" s="73" t="s">
        <v>203</v>
      </c>
      <c r="M49" s="5"/>
    </row>
    <row r="50" spans="1:22">
      <c r="A50" s="49">
        <v>12</v>
      </c>
      <c r="B50" s="149"/>
      <c r="C50" s="74" t="s">
        <v>126</v>
      </c>
      <c r="D50" s="75">
        <v>78.508899999999997</v>
      </c>
      <c r="E50" s="76">
        <f t="shared" si="5"/>
        <v>47.105339999999998</v>
      </c>
      <c r="F50" s="111" t="s">
        <v>56</v>
      </c>
      <c r="G50" s="76">
        <f t="shared" si="6"/>
        <v>12.86</v>
      </c>
      <c r="H50" s="76">
        <f t="shared" si="7"/>
        <v>59.965339999999998</v>
      </c>
      <c r="I50" s="77">
        <v>60</v>
      </c>
      <c r="J50" s="77">
        <f t="shared" si="3"/>
        <v>12</v>
      </c>
      <c r="K50" s="78">
        <f t="shared" si="4"/>
        <v>71.965339999999998</v>
      </c>
      <c r="L50" s="79" t="s">
        <v>213</v>
      </c>
      <c r="M50" s="5"/>
    </row>
    <row r="51" spans="1:22">
      <c r="A51" s="49">
        <v>13</v>
      </c>
      <c r="B51" s="149"/>
      <c r="C51" s="68" t="s">
        <v>127</v>
      </c>
      <c r="D51" s="69">
        <v>72.706280000000007</v>
      </c>
      <c r="E51" s="70">
        <f t="shared" si="5"/>
        <v>43.623768000000005</v>
      </c>
      <c r="F51" s="108" t="s">
        <v>128</v>
      </c>
      <c r="G51" s="70">
        <f t="shared" si="6"/>
        <v>16.080000000000002</v>
      </c>
      <c r="H51" s="70">
        <f t="shared" si="7"/>
        <v>59.703768000000011</v>
      </c>
      <c r="I51" s="71"/>
      <c r="J51" s="71"/>
      <c r="K51" s="72"/>
      <c r="L51" s="73" t="s">
        <v>203</v>
      </c>
      <c r="M51" s="5"/>
    </row>
    <row r="52" spans="1:22">
      <c r="A52" s="49">
        <v>14</v>
      </c>
      <c r="B52" s="149"/>
      <c r="C52" s="80" t="s">
        <v>129</v>
      </c>
      <c r="D52" s="81">
        <v>68.837059999999994</v>
      </c>
      <c r="E52" s="82">
        <f t="shared" si="5"/>
        <v>41.302235999999994</v>
      </c>
      <c r="F52" s="110" t="s">
        <v>130</v>
      </c>
      <c r="G52" s="82">
        <f t="shared" si="6"/>
        <v>17.106000000000002</v>
      </c>
      <c r="H52" s="82">
        <f t="shared" si="7"/>
        <v>58.408235999999995</v>
      </c>
      <c r="I52" s="83">
        <v>33</v>
      </c>
      <c r="J52" s="83">
        <f t="shared" si="3"/>
        <v>6.6000000000000005</v>
      </c>
      <c r="K52" s="84"/>
      <c r="L52" s="85" t="s">
        <v>204</v>
      </c>
      <c r="M52" s="5"/>
    </row>
    <row r="53" spans="1:22">
      <c r="A53" s="49">
        <v>15</v>
      </c>
      <c r="B53" s="149"/>
      <c r="C53" s="68" t="s">
        <v>131</v>
      </c>
      <c r="D53" s="69">
        <v>70.148380000000003</v>
      </c>
      <c r="E53" s="70">
        <f t="shared" si="5"/>
        <v>42.089027999999999</v>
      </c>
      <c r="F53" s="108" t="s">
        <v>74</v>
      </c>
      <c r="G53" s="70">
        <f t="shared" si="6"/>
        <v>16.22</v>
      </c>
      <c r="H53" s="70">
        <f t="shared" si="7"/>
        <v>58.309027999999998</v>
      </c>
      <c r="I53" s="71"/>
      <c r="J53" s="71"/>
      <c r="K53" s="72"/>
      <c r="L53" s="73" t="s">
        <v>203</v>
      </c>
      <c r="M53" s="5"/>
    </row>
    <row r="54" spans="1:22">
      <c r="A54" s="49">
        <v>16</v>
      </c>
      <c r="B54" s="149"/>
      <c r="C54" s="68" t="s">
        <v>132</v>
      </c>
      <c r="D54" s="69">
        <v>70.342129999999997</v>
      </c>
      <c r="E54" s="70">
        <f t="shared" si="5"/>
        <v>42.205278</v>
      </c>
      <c r="F54" s="108" t="s">
        <v>49</v>
      </c>
      <c r="G54" s="70">
        <f t="shared" si="6"/>
        <v>15.752000000000002</v>
      </c>
      <c r="H54" s="70">
        <f t="shared" si="7"/>
        <v>57.957278000000002</v>
      </c>
      <c r="I54" s="71"/>
      <c r="J54" s="71"/>
      <c r="K54" s="72"/>
      <c r="L54" s="73" t="s">
        <v>203</v>
      </c>
      <c r="M54" s="5"/>
    </row>
    <row r="55" spans="1:22">
      <c r="A55" s="49">
        <v>17</v>
      </c>
      <c r="B55" s="149"/>
      <c r="C55" s="80" t="s">
        <v>133</v>
      </c>
      <c r="D55" s="81">
        <v>66.712530000000001</v>
      </c>
      <c r="E55" s="82">
        <f t="shared" si="5"/>
        <v>40.027518000000001</v>
      </c>
      <c r="F55" s="110" t="s">
        <v>74</v>
      </c>
      <c r="G55" s="82">
        <f t="shared" si="6"/>
        <v>16.22</v>
      </c>
      <c r="H55" s="82">
        <f t="shared" si="7"/>
        <v>56.247517999999999</v>
      </c>
      <c r="I55" s="83">
        <v>34</v>
      </c>
      <c r="J55" s="83">
        <f t="shared" si="3"/>
        <v>6.8000000000000007</v>
      </c>
      <c r="K55" s="84"/>
      <c r="L55" s="85" t="s">
        <v>204</v>
      </c>
      <c r="M55" s="5"/>
    </row>
    <row r="56" spans="1:22">
      <c r="A56" s="49">
        <v>18</v>
      </c>
      <c r="B56" s="149"/>
      <c r="C56" s="80" t="s">
        <v>134</v>
      </c>
      <c r="D56" s="81">
        <v>74.558719999999994</v>
      </c>
      <c r="E56" s="82">
        <f t="shared" si="5"/>
        <v>44.735231999999996</v>
      </c>
      <c r="F56" s="110" t="s">
        <v>135</v>
      </c>
      <c r="G56" s="82">
        <f t="shared" si="6"/>
        <v>11.040000000000001</v>
      </c>
      <c r="H56" s="82">
        <f t="shared" si="7"/>
        <v>55.775231999999995</v>
      </c>
      <c r="I56" s="83">
        <v>29</v>
      </c>
      <c r="J56" s="83">
        <f t="shared" si="3"/>
        <v>5.8000000000000007</v>
      </c>
      <c r="K56" s="84"/>
      <c r="L56" s="85" t="s">
        <v>204</v>
      </c>
      <c r="M56" s="5"/>
    </row>
    <row r="57" spans="1:22">
      <c r="A57" s="49">
        <v>19</v>
      </c>
      <c r="B57" s="149"/>
      <c r="C57" s="80" t="s">
        <v>29</v>
      </c>
      <c r="D57" s="81">
        <v>64.323369999999997</v>
      </c>
      <c r="E57" s="82">
        <f t="shared" si="5"/>
        <v>38.594021999999995</v>
      </c>
      <c r="F57" s="110" t="s">
        <v>60</v>
      </c>
      <c r="G57" s="82">
        <f t="shared" si="6"/>
        <v>16.919999999999998</v>
      </c>
      <c r="H57" s="82">
        <f t="shared" si="7"/>
        <v>55.514021999999997</v>
      </c>
      <c r="I57" s="83">
        <v>38</v>
      </c>
      <c r="J57" s="83">
        <f t="shared" si="3"/>
        <v>7.6000000000000005</v>
      </c>
      <c r="K57" s="84"/>
      <c r="L57" s="85" t="s">
        <v>204</v>
      </c>
      <c r="M57" s="5"/>
    </row>
    <row r="58" spans="1:22">
      <c r="A58" s="49">
        <v>20</v>
      </c>
      <c r="B58" s="149"/>
      <c r="C58" s="68" t="s">
        <v>136</v>
      </c>
      <c r="D58" s="69">
        <v>65.682590000000005</v>
      </c>
      <c r="E58" s="70">
        <f t="shared" si="5"/>
        <v>39.409554</v>
      </c>
      <c r="F58" s="108" t="s">
        <v>31</v>
      </c>
      <c r="G58" s="70">
        <f t="shared" si="6"/>
        <v>16.032</v>
      </c>
      <c r="H58" s="70">
        <f t="shared" si="7"/>
        <v>55.441553999999996</v>
      </c>
      <c r="I58" s="71"/>
      <c r="J58" s="71"/>
      <c r="K58" s="72"/>
      <c r="L58" s="73" t="s">
        <v>203</v>
      </c>
      <c r="M58" s="5"/>
    </row>
    <row r="59" spans="1:22">
      <c r="A59" s="49">
        <v>21</v>
      </c>
      <c r="B59" s="149"/>
      <c r="C59" s="80" t="s">
        <v>137</v>
      </c>
      <c r="D59" s="81">
        <v>67.179990000000004</v>
      </c>
      <c r="E59" s="82">
        <f t="shared" si="5"/>
        <v>40.307994000000001</v>
      </c>
      <c r="F59" s="110">
        <v>70.599999999999994</v>
      </c>
      <c r="G59" s="82">
        <f t="shared" si="6"/>
        <v>14.12</v>
      </c>
      <c r="H59" s="82">
        <f t="shared" si="7"/>
        <v>54.427993999999998</v>
      </c>
      <c r="I59" s="83">
        <v>34</v>
      </c>
      <c r="J59" s="83">
        <f t="shared" si="3"/>
        <v>6.8000000000000007</v>
      </c>
      <c r="K59" s="84"/>
      <c r="L59" s="85" t="s">
        <v>204</v>
      </c>
      <c r="M59" s="5"/>
    </row>
    <row r="60" spans="1:22" ht="15.75" thickBot="1">
      <c r="A60" s="50">
        <v>22</v>
      </c>
      <c r="B60" s="150"/>
      <c r="C60" s="86" t="s">
        <v>138</v>
      </c>
      <c r="D60" s="87">
        <v>69.105500000000006</v>
      </c>
      <c r="E60" s="88">
        <f t="shared" si="5"/>
        <v>41.463300000000004</v>
      </c>
      <c r="F60" s="112" t="s">
        <v>139</v>
      </c>
      <c r="G60" s="88">
        <f t="shared" si="6"/>
        <v>11.132</v>
      </c>
      <c r="H60" s="88">
        <f t="shared" si="7"/>
        <v>52.595300000000002</v>
      </c>
      <c r="I60" s="89"/>
      <c r="J60" s="89"/>
      <c r="K60" s="90"/>
      <c r="L60" s="91" t="s">
        <v>203</v>
      </c>
      <c r="M60" s="5"/>
    </row>
    <row r="61" spans="1:22">
      <c r="A61" s="48">
        <v>1</v>
      </c>
      <c r="B61" s="151" t="s">
        <v>13</v>
      </c>
      <c r="C61" s="113" t="s">
        <v>140</v>
      </c>
      <c r="D61" s="114">
        <v>91.703519999999997</v>
      </c>
      <c r="E61" s="115">
        <f t="shared" si="5"/>
        <v>55.022112</v>
      </c>
      <c r="F61" s="116" t="s">
        <v>141</v>
      </c>
      <c r="G61" s="115">
        <f t="shared" si="6"/>
        <v>19.391999999999999</v>
      </c>
      <c r="H61" s="115">
        <f t="shared" si="7"/>
        <v>74.414112000000003</v>
      </c>
      <c r="I61" s="117">
        <v>92</v>
      </c>
      <c r="J61" s="117">
        <f t="shared" si="3"/>
        <v>18.400000000000002</v>
      </c>
      <c r="K61" s="115">
        <f t="shared" si="4"/>
        <v>92.814112000000009</v>
      </c>
      <c r="L61" s="118" t="s">
        <v>205</v>
      </c>
      <c r="M61" s="5"/>
      <c r="N61" s="38"/>
      <c r="O61" s="39"/>
      <c r="P61" s="40"/>
      <c r="Q61" s="41"/>
      <c r="R61" s="40"/>
      <c r="S61" s="40"/>
      <c r="T61" s="42"/>
      <c r="U61" s="42"/>
      <c r="V61" s="40"/>
    </row>
    <row r="62" spans="1:22">
      <c r="A62" s="49">
        <v>2</v>
      </c>
      <c r="B62" s="152"/>
      <c r="C62" s="68" t="s">
        <v>142</v>
      </c>
      <c r="D62" s="69">
        <v>88.844999999999999</v>
      </c>
      <c r="E62" s="72">
        <f t="shared" si="5"/>
        <v>53.306999999999995</v>
      </c>
      <c r="F62" s="108" t="s">
        <v>143</v>
      </c>
      <c r="G62" s="72">
        <f t="shared" si="6"/>
        <v>18.086000000000002</v>
      </c>
      <c r="H62" s="72">
        <f t="shared" si="7"/>
        <v>71.393000000000001</v>
      </c>
      <c r="I62" s="71"/>
      <c r="J62" s="71"/>
      <c r="K62" s="72"/>
      <c r="L62" s="73" t="s">
        <v>203</v>
      </c>
      <c r="M62" s="5"/>
      <c r="N62" s="38"/>
      <c r="O62" s="39"/>
      <c r="P62" s="40"/>
      <c r="Q62" s="41"/>
      <c r="R62" s="40"/>
      <c r="S62" s="40"/>
      <c r="T62" s="42"/>
      <c r="U62" s="42"/>
      <c r="V62" s="40"/>
    </row>
    <row r="63" spans="1:22">
      <c r="A63" s="49">
        <v>3</v>
      </c>
      <c r="B63" s="152"/>
      <c r="C63" s="62" t="s">
        <v>144</v>
      </c>
      <c r="D63" s="63">
        <v>91.524280000000005</v>
      </c>
      <c r="E63" s="66">
        <f t="shared" si="5"/>
        <v>54.914568000000003</v>
      </c>
      <c r="F63" s="109" t="s">
        <v>48</v>
      </c>
      <c r="G63" s="66">
        <f t="shared" si="6"/>
        <v>15.846000000000002</v>
      </c>
      <c r="H63" s="66">
        <f t="shared" si="7"/>
        <v>70.760568000000006</v>
      </c>
      <c r="I63" s="65">
        <v>88</v>
      </c>
      <c r="J63" s="65">
        <f t="shared" si="3"/>
        <v>17.600000000000001</v>
      </c>
      <c r="K63" s="66">
        <f t="shared" si="4"/>
        <v>88.360568000000001</v>
      </c>
      <c r="L63" s="67" t="s">
        <v>206</v>
      </c>
      <c r="M63" s="5"/>
      <c r="N63" s="38"/>
      <c r="O63" s="39"/>
      <c r="P63" s="40"/>
      <c r="Q63" s="41"/>
      <c r="R63" s="40"/>
      <c r="S63" s="40"/>
      <c r="T63" s="42"/>
      <c r="U63" s="42"/>
      <c r="V63" s="40"/>
    </row>
    <row r="64" spans="1:22">
      <c r="A64" s="49">
        <v>4</v>
      </c>
      <c r="B64" s="152"/>
      <c r="C64" s="62" t="s">
        <v>145</v>
      </c>
      <c r="D64" s="63">
        <v>85.032669999999996</v>
      </c>
      <c r="E64" s="66">
        <f t="shared" si="5"/>
        <v>51.019601999999999</v>
      </c>
      <c r="F64" s="109" t="s">
        <v>41</v>
      </c>
      <c r="G64" s="66">
        <f t="shared" si="6"/>
        <v>19.3</v>
      </c>
      <c r="H64" s="66">
        <f t="shared" si="7"/>
        <v>70.319602000000003</v>
      </c>
      <c r="I64" s="65">
        <v>88</v>
      </c>
      <c r="J64" s="65">
        <f t="shared" si="3"/>
        <v>17.600000000000001</v>
      </c>
      <c r="K64" s="66">
        <f t="shared" si="4"/>
        <v>87.919601999999998</v>
      </c>
      <c r="L64" s="67" t="s">
        <v>207</v>
      </c>
      <c r="M64" s="5"/>
      <c r="N64" s="38"/>
      <c r="O64" s="39"/>
      <c r="P64" s="40"/>
      <c r="Q64" s="41"/>
      <c r="R64" s="40"/>
      <c r="S64" s="40"/>
      <c r="T64" s="42"/>
      <c r="U64" s="42"/>
      <c r="V64" s="40"/>
    </row>
    <row r="65" spans="1:22">
      <c r="A65" s="49">
        <v>5</v>
      </c>
      <c r="B65" s="152"/>
      <c r="C65" s="74" t="s">
        <v>146</v>
      </c>
      <c r="D65" s="75">
        <v>89.585800000000006</v>
      </c>
      <c r="E65" s="78">
        <f t="shared" si="5"/>
        <v>53.751480000000001</v>
      </c>
      <c r="F65" s="111" t="s">
        <v>35</v>
      </c>
      <c r="G65" s="78">
        <f t="shared" si="6"/>
        <v>16.172000000000001</v>
      </c>
      <c r="H65" s="78">
        <f t="shared" si="7"/>
        <v>69.923479999999998</v>
      </c>
      <c r="I65" s="77">
        <v>80</v>
      </c>
      <c r="J65" s="77">
        <f t="shared" si="3"/>
        <v>16</v>
      </c>
      <c r="K65" s="78">
        <f t="shared" si="4"/>
        <v>85.923479999999998</v>
      </c>
      <c r="L65" s="79" t="s">
        <v>213</v>
      </c>
      <c r="M65" s="5"/>
      <c r="N65" s="38"/>
      <c r="O65" s="39"/>
      <c r="P65" s="40"/>
      <c r="Q65" s="41"/>
      <c r="R65" s="40"/>
      <c r="S65" s="40"/>
      <c r="T65" s="42"/>
      <c r="U65" s="42"/>
      <c r="V65" s="40"/>
    </row>
    <row r="66" spans="1:22">
      <c r="A66" s="49">
        <v>6</v>
      </c>
      <c r="B66" s="152"/>
      <c r="C66" s="68" t="s">
        <v>147</v>
      </c>
      <c r="D66" s="69">
        <v>91.691999999999993</v>
      </c>
      <c r="E66" s="72">
        <f t="shared" si="5"/>
        <v>55.015199999999993</v>
      </c>
      <c r="F66" s="108" t="s">
        <v>148</v>
      </c>
      <c r="G66" s="72">
        <f t="shared" si="6"/>
        <v>14.540000000000001</v>
      </c>
      <c r="H66" s="72">
        <f t="shared" si="7"/>
        <v>69.555199999999999</v>
      </c>
      <c r="I66" s="71"/>
      <c r="J66" s="71"/>
      <c r="K66" s="72"/>
      <c r="L66" s="73" t="s">
        <v>203</v>
      </c>
      <c r="M66" s="5"/>
      <c r="N66" s="38"/>
      <c r="O66" s="39"/>
      <c r="P66" s="40"/>
      <c r="Q66" s="41"/>
      <c r="R66" s="40"/>
      <c r="S66" s="40"/>
      <c r="T66" s="42"/>
      <c r="U66" s="42"/>
      <c r="V66" s="40"/>
    </row>
    <row r="67" spans="1:22">
      <c r="A67" s="49">
        <v>7</v>
      </c>
      <c r="B67" s="152"/>
      <c r="C67" s="62" t="s">
        <v>149</v>
      </c>
      <c r="D67" s="63">
        <v>94.666319999999999</v>
      </c>
      <c r="E67" s="66">
        <f t="shared" si="5"/>
        <v>56.799791999999997</v>
      </c>
      <c r="F67" s="109" t="s">
        <v>52</v>
      </c>
      <c r="G67" s="66">
        <f t="shared" si="6"/>
        <v>12.626000000000001</v>
      </c>
      <c r="H67" s="66">
        <f t="shared" si="7"/>
        <v>69.425792000000001</v>
      </c>
      <c r="I67" s="65">
        <v>92</v>
      </c>
      <c r="J67" s="65">
        <f t="shared" si="3"/>
        <v>18.400000000000002</v>
      </c>
      <c r="K67" s="66">
        <f t="shared" si="4"/>
        <v>87.825792000000007</v>
      </c>
      <c r="L67" s="67" t="s">
        <v>208</v>
      </c>
      <c r="M67" s="5"/>
      <c r="N67" s="38"/>
      <c r="O67" s="39"/>
      <c r="P67" s="40"/>
      <c r="Q67" s="41"/>
      <c r="R67" s="40"/>
      <c r="S67" s="40"/>
      <c r="T67" s="42"/>
      <c r="U67" s="42"/>
      <c r="V67" s="40"/>
    </row>
    <row r="68" spans="1:22">
      <c r="A68" s="49">
        <v>8</v>
      </c>
      <c r="B68" s="152"/>
      <c r="C68" s="68" t="s">
        <v>150</v>
      </c>
      <c r="D68" s="69">
        <v>90.904660000000007</v>
      </c>
      <c r="E68" s="72">
        <f t="shared" si="5"/>
        <v>54.542796000000003</v>
      </c>
      <c r="F68" s="108" t="s">
        <v>47</v>
      </c>
      <c r="G68" s="72">
        <f t="shared" si="6"/>
        <v>14.725999999999999</v>
      </c>
      <c r="H68" s="72">
        <f t="shared" si="7"/>
        <v>69.268796000000009</v>
      </c>
      <c r="I68" s="71"/>
      <c r="J68" s="71"/>
      <c r="K68" s="72"/>
      <c r="L68" s="73" t="s">
        <v>203</v>
      </c>
      <c r="M68" s="5"/>
      <c r="N68" s="38"/>
      <c r="O68" s="39"/>
      <c r="P68" s="43"/>
      <c r="Q68" s="41"/>
      <c r="R68" s="43"/>
      <c r="S68" s="43"/>
      <c r="T68" s="44"/>
      <c r="U68" s="44"/>
      <c r="V68" s="43"/>
    </row>
    <row r="69" spans="1:22">
      <c r="A69" s="49">
        <v>9</v>
      </c>
      <c r="B69" s="152"/>
      <c r="C69" s="62" t="s">
        <v>151</v>
      </c>
      <c r="D69" s="63">
        <v>89.093530000000001</v>
      </c>
      <c r="E69" s="66">
        <f t="shared" si="5"/>
        <v>53.456117999999996</v>
      </c>
      <c r="F69" s="109" t="s">
        <v>152</v>
      </c>
      <c r="G69" s="66">
        <f t="shared" si="6"/>
        <v>15.438000000000001</v>
      </c>
      <c r="H69" s="66">
        <f t="shared" si="7"/>
        <v>68.894117999999992</v>
      </c>
      <c r="I69" s="65">
        <v>88</v>
      </c>
      <c r="J69" s="65">
        <f t="shared" ref="J69:J84" si="8">I69*0.2</f>
        <v>17.600000000000001</v>
      </c>
      <c r="K69" s="66">
        <f t="shared" ref="K69:K104" si="9">H69+J69</f>
        <v>86.494117999999986</v>
      </c>
      <c r="L69" s="67" t="s">
        <v>211</v>
      </c>
      <c r="M69" s="5"/>
      <c r="N69" s="38"/>
      <c r="O69" s="39"/>
      <c r="P69" s="43"/>
      <c r="Q69" s="41"/>
      <c r="R69" s="43"/>
      <c r="S69" s="43"/>
      <c r="T69" s="44"/>
      <c r="U69" s="44"/>
      <c r="V69" s="43"/>
    </row>
    <row r="70" spans="1:22">
      <c r="A70" s="49">
        <v>10</v>
      </c>
      <c r="B70" s="152"/>
      <c r="C70" s="62" t="s">
        <v>153</v>
      </c>
      <c r="D70" s="63">
        <v>87.513639999999995</v>
      </c>
      <c r="E70" s="66">
        <f t="shared" si="5"/>
        <v>52.508183999999993</v>
      </c>
      <c r="F70" s="109">
        <v>79</v>
      </c>
      <c r="G70" s="66">
        <f t="shared" si="6"/>
        <v>15.8</v>
      </c>
      <c r="H70" s="66">
        <f t="shared" si="7"/>
        <v>68.308183999999997</v>
      </c>
      <c r="I70" s="65">
        <v>92</v>
      </c>
      <c r="J70" s="65">
        <f t="shared" si="8"/>
        <v>18.400000000000002</v>
      </c>
      <c r="K70" s="66">
        <f t="shared" si="9"/>
        <v>86.708184000000003</v>
      </c>
      <c r="L70" s="67" t="s">
        <v>209</v>
      </c>
      <c r="M70" s="5"/>
      <c r="N70" s="38"/>
      <c r="O70" s="39"/>
      <c r="P70" s="43"/>
      <c r="Q70" s="41"/>
      <c r="R70" s="43"/>
      <c r="S70" s="43"/>
      <c r="T70" s="44"/>
      <c r="U70" s="44"/>
      <c r="V70" s="43"/>
    </row>
    <row r="71" spans="1:22">
      <c r="A71" s="49">
        <v>11</v>
      </c>
      <c r="B71" s="152"/>
      <c r="C71" s="62" t="s">
        <v>154</v>
      </c>
      <c r="D71" s="63">
        <v>83.001199999999997</v>
      </c>
      <c r="E71" s="66">
        <f t="shared" si="5"/>
        <v>49.800719999999998</v>
      </c>
      <c r="F71" s="109" t="s">
        <v>155</v>
      </c>
      <c r="G71" s="66">
        <f t="shared" si="6"/>
        <v>18.46</v>
      </c>
      <c r="H71" s="66">
        <f t="shared" si="7"/>
        <v>68.260719999999992</v>
      </c>
      <c r="I71" s="65">
        <v>92</v>
      </c>
      <c r="J71" s="65">
        <f t="shared" si="8"/>
        <v>18.400000000000002</v>
      </c>
      <c r="K71" s="66">
        <f t="shared" si="9"/>
        <v>86.660719999999998</v>
      </c>
      <c r="L71" s="67" t="s">
        <v>210</v>
      </c>
      <c r="M71" s="5"/>
      <c r="N71" s="38"/>
      <c r="O71" s="39"/>
      <c r="P71" s="43"/>
      <c r="Q71" s="41"/>
      <c r="R71" s="43"/>
      <c r="S71" s="43"/>
      <c r="T71" s="44"/>
      <c r="U71" s="44"/>
      <c r="V71" s="43"/>
    </row>
    <row r="72" spans="1:22">
      <c r="A72" s="49">
        <v>12</v>
      </c>
      <c r="B72" s="152"/>
      <c r="C72" s="68" t="s">
        <v>156</v>
      </c>
      <c r="D72" s="69">
        <v>85.264319999999998</v>
      </c>
      <c r="E72" s="72">
        <f t="shared" si="5"/>
        <v>51.158591999999999</v>
      </c>
      <c r="F72" s="108" t="s">
        <v>60</v>
      </c>
      <c r="G72" s="72">
        <f t="shared" si="6"/>
        <v>16.919999999999998</v>
      </c>
      <c r="H72" s="72">
        <f t="shared" si="7"/>
        <v>68.078592</v>
      </c>
      <c r="I72" s="71"/>
      <c r="J72" s="71"/>
      <c r="K72" s="72"/>
      <c r="L72" s="73" t="s">
        <v>203</v>
      </c>
      <c r="M72" s="5"/>
      <c r="N72" s="38"/>
      <c r="O72" s="39"/>
      <c r="P72" s="43"/>
      <c r="Q72" s="41"/>
      <c r="R72" s="43"/>
      <c r="S72" s="43"/>
      <c r="T72" s="44"/>
      <c r="U72" s="44"/>
      <c r="V72" s="43"/>
    </row>
    <row r="73" spans="1:22">
      <c r="A73" s="49">
        <v>13</v>
      </c>
      <c r="B73" s="152"/>
      <c r="C73" s="74" t="s">
        <v>157</v>
      </c>
      <c r="D73" s="75">
        <v>84.080640000000002</v>
      </c>
      <c r="E73" s="78">
        <f t="shared" si="5"/>
        <v>50.448383999999997</v>
      </c>
      <c r="F73" s="111" t="s">
        <v>27</v>
      </c>
      <c r="G73" s="78">
        <f t="shared" si="6"/>
        <v>17.34</v>
      </c>
      <c r="H73" s="78">
        <f t="shared" si="7"/>
        <v>67.788383999999994</v>
      </c>
      <c r="I73" s="77">
        <v>80</v>
      </c>
      <c r="J73" s="77">
        <f t="shared" si="8"/>
        <v>16</v>
      </c>
      <c r="K73" s="78">
        <f t="shared" si="9"/>
        <v>83.788383999999994</v>
      </c>
      <c r="L73" s="79" t="s">
        <v>217</v>
      </c>
      <c r="M73" s="5"/>
      <c r="N73" s="38"/>
      <c r="O73" s="39"/>
      <c r="P73" s="43"/>
      <c r="Q73" s="41"/>
      <c r="R73" s="43"/>
      <c r="S73" s="43"/>
      <c r="T73" s="44"/>
      <c r="U73" s="44"/>
      <c r="V73" s="43"/>
    </row>
    <row r="74" spans="1:22">
      <c r="A74" s="49">
        <v>14</v>
      </c>
      <c r="B74" s="152"/>
      <c r="C74" s="62" t="s">
        <v>158</v>
      </c>
      <c r="D74" s="63">
        <v>82.031599999999997</v>
      </c>
      <c r="E74" s="66">
        <f t="shared" si="5"/>
        <v>49.218959999999996</v>
      </c>
      <c r="F74" s="109" t="s">
        <v>159</v>
      </c>
      <c r="G74" s="66">
        <f t="shared" si="6"/>
        <v>18.32</v>
      </c>
      <c r="H74" s="66">
        <f t="shared" si="7"/>
        <v>67.538960000000003</v>
      </c>
      <c r="I74" s="65">
        <v>92</v>
      </c>
      <c r="J74" s="65">
        <f t="shared" si="8"/>
        <v>18.400000000000002</v>
      </c>
      <c r="K74" s="66">
        <f t="shared" si="9"/>
        <v>85.938960000000009</v>
      </c>
      <c r="L74" s="67" t="s">
        <v>212</v>
      </c>
      <c r="M74" s="5"/>
    </row>
    <row r="75" spans="1:22">
      <c r="A75" s="49">
        <v>15</v>
      </c>
      <c r="B75" s="152"/>
      <c r="C75" s="74" t="s">
        <v>160</v>
      </c>
      <c r="D75" s="75">
        <v>85.981139999999996</v>
      </c>
      <c r="E75" s="78">
        <f t="shared" si="5"/>
        <v>51.588683999999994</v>
      </c>
      <c r="F75" s="111" t="s">
        <v>32</v>
      </c>
      <c r="G75" s="78">
        <f t="shared" si="6"/>
        <v>15.612000000000002</v>
      </c>
      <c r="H75" s="78">
        <f t="shared" si="7"/>
        <v>67.200683999999995</v>
      </c>
      <c r="I75" s="77">
        <v>92</v>
      </c>
      <c r="J75" s="77">
        <f t="shared" si="8"/>
        <v>18.400000000000002</v>
      </c>
      <c r="K75" s="78">
        <f t="shared" si="9"/>
        <v>85.600684000000001</v>
      </c>
      <c r="L75" s="79" t="s">
        <v>214</v>
      </c>
      <c r="M75" s="5"/>
    </row>
    <row r="76" spans="1:22">
      <c r="A76" s="49">
        <v>16</v>
      </c>
      <c r="B76" s="152"/>
      <c r="C76" s="68" t="s">
        <v>161</v>
      </c>
      <c r="D76" s="69">
        <v>84.294420000000002</v>
      </c>
      <c r="E76" s="72">
        <f t="shared" si="5"/>
        <v>50.576652000000003</v>
      </c>
      <c r="F76" s="108" t="s">
        <v>43</v>
      </c>
      <c r="G76" s="72">
        <f t="shared" si="6"/>
        <v>16.546000000000003</v>
      </c>
      <c r="H76" s="72">
        <f t="shared" si="7"/>
        <v>67.122652000000002</v>
      </c>
      <c r="I76" s="71"/>
      <c r="J76" s="71"/>
      <c r="K76" s="72"/>
      <c r="L76" s="73" t="s">
        <v>203</v>
      </c>
      <c r="M76" s="5"/>
    </row>
    <row r="77" spans="1:22">
      <c r="A77" s="49">
        <v>17</v>
      </c>
      <c r="B77" s="152"/>
      <c r="C77" s="68" t="s">
        <v>162</v>
      </c>
      <c r="D77" s="69">
        <v>83.090360000000004</v>
      </c>
      <c r="E77" s="72">
        <f t="shared" si="5"/>
        <v>49.854216000000001</v>
      </c>
      <c r="F77" s="108" t="s">
        <v>163</v>
      </c>
      <c r="G77" s="72">
        <f t="shared" si="6"/>
        <v>16.606000000000002</v>
      </c>
      <c r="H77" s="72">
        <f t="shared" si="7"/>
        <v>66.460216000000003</v>
      </c>
      <c r="I77" s="71"/>
      <c r="J77" s="71"/>
      <c r="K77" s="72"/>
      <c r="L77" s="73" t="s">
        <v>203</v>
      </c>
      <c r="M77" s="5"/>
    </row>
    <row r="78" spans="1:22">
      <c r="A78" s="49">
        <v>18</v>
      </c>
      <c r="B78" s="152"/>
      <c r="C78" s="68" t="s">
        <v>164</v>
      </c>
      <c r="D78" s="69">
        <v>85.226309999999998</v>
      </c>
      <c r="E78" s="72">
        <f t="shared" si="5"/>
        <v>51.135785999999996</v>
      </c>
      <c r="F78" s="108" t="s">
        <v>165</v>
      </c>
      <c r="G78" s="72">
        <f t="shared" si="6"/>
        <v>14.96</v>
      </c>
      <c r="H78" s="72">
        <f t="shared" si="7"/>
        <v>66.095786000000004</v>
      </c>
      <c r="I78" s="71"/>
      <c r="J78" s="71"/>
      <c r="K78" s="72"/>
      <c r="L78" s="73" t="s">
        <v>203</v>
      </c>
      <c r="M78" s="5"/>
    </row>
    <row r="79" spans="1:22">
      <c r="A79" s="49">
        <v>19</v>
      </c>
      <c r="B79" s="152"/>
      <c r="C79" s="68" t="s">
        <v>166</v>
      </c>
      <c r="D79" s="69">
        <v>86.037310000000005</v>
      </c>
      <c r="E79" s="72">
        <f t="shared" si="5"/>
        <v>51.622385999999999</v>
      </c>
      <c r="F79" s="108" t="s">
        <v>58</v>
      </c>
      <c r="G79" s="72">
        <f t="shared" si="6"/>
        <v>14.352000000000002</v>
      </c>
      <c r="H79" s="72">
        <f t="shared" si="7"/>
        <v>65.974385999999996</v>
      </c>
      <c r="I79" s="71"/>
      <c r="J79" s="71"/>
      <c r="K79" s="72"/>
      <c r="L79" s="73" t="s">
        <v>203</v>
      </c>
      <c r="M79" s="5"/>
    </row>
    <row r="80" spans="1:22">
      <c r="A80" s="49">
        <v>20</v>
      </c>
      <c r="B80" s="152"/>
      <c r="C80" s="74" t="s">
        <v>167</v>
      </c>
      <c r="D80" s="75">
        <v>81.533460000000005</v>
      </c>
      <c r="E80" s="78">
        <f t="shared" si="5"/>
        <v>48.920076000000002</v>
      </c>
      <c r="F80" s="111" t="s">
        <v>39</v>
      </c>
      <c r="G80" s="78">
        <f t="shared" si="6"/>
        <v>16.591999999999999</v>
      </c>
      <c r="H80" s="78">
        <f t="shared" si="7"/>
        <v>65.512076000000008</v>
      </c>
      <c r="I80" s="77">
        <v>92</v>
      </c>
      <c r="J80" s="77">
        <f t="shared" si="8"/>
        <v>18.400000000000002</v>
      </c>
      <c r="K80" s="78">
        <f t="shared" si="9"/>
        <v>83.912076000000013</v>
      </c>
      <c r="L80" s="79" t="s">
        <v>216</v>
      </c>
      <c r="M80" s="5"/>
    </row>
    <row r="81" spans="1:13">
      <c r="A81" s="49">
        <v>21</v>
      </c>
      <c r="B81" s="152"/>
      <c r="C81" s="68" t="s">
        <v>168</v>
      </c>
      <c r="D81" s="69">
        <v>79.545559999999995</v>
      </c>
      <c r="E81" s="72">
        <f t="shared" si="5"/>
        <v>47.727335999999994</v>
      </c>
      <c r="F81" s="108" t="s">
        <v>169</v>
      </c>
      <c r="G81" s="72">
        <f t="shared" si="6"/>
        <v>17.712</v>
      </c>
      <c r="H81" s="72">
        <f t="shared" si="7"/>
        <v>65.439335999999997</v>
      </c>
      <c r="I81" s="71"/>
      <c r="J81" s="71"/>
      <c r="K81" s="72"/>
      <c r="L81" s="73" t="s">
        <v>203</v>
      </c>
      <c r="M81" s="5"/>
    </row>
    <row r="82" spans="1:13">
      <c r="A82" s="49">
        <v>22</v>
      </c>
      <c r="B82" s="152"/>
      <c r="C82" s="68" t="s">
        <v>36</v>
      </c>
      <c r="D82" s="69">
        <v>83.258920000000003</v>
      </c>
      <c r="E82" s="72">
        <f t="shared" si="5"/>
        <v>49.955351999999998</v>
      </c>
      <c r="F82" s="108" t="s">
        <v>37</v>
      </c>
      <c r="G82" s="72">
        <f t="shared" si="6"/>
        <v>15.380000000000003</v>
      </c>
      <c r="H82" s="72">
        <f t="shared" si="7"/>
        <v>65.335352</v>
      </c>
      <c r="I82" s="71"/>
      <c r="J82" s="71"/>
      <c r="K82" s="72"/>
      <c r="L82" s="73" t="s">
        <v>203</v>
      </c>
      <c r="M82" s="5"/>
    </row>
    <row r="83" spans="1:13">
      <c r="A83" s="49">
        <v>23</v>
      </c>
      <c r="B83" s="152"/>
      <c r="C83" s="74" t="s">
        <v>170</v>
      </c>
      <c r="D83" s="75">
        <v>87.241910000000004</v>
      </c>
      <c r="E83" s="78">
        <f t="shared" si="5"/>
        <v>52.345146</v>
      </c>
      <c r="F83" s="111" t="s">
        <v>171</v>
      </c>
      <c r="G83" s="78">
        <f t="shared" si="6"/>
        <v>12.906000000000001</v>
      </c>
      <c r="H83" s="78">
        <f t="shared" si="7"/>
        <v>65.251146000000006</v>
      </c>
      <c r="I83" s="77">
        <v>84</v>
      </c>
      <c r="J83" s="77">
        <f t="shared" si="8"/>
        <v>16.8</v>
      </c>
      <c r="K83" s="78">
        <f t="shared" si="9"/>
        <v>82.051146000000003</v>
      </c>
      <c r="L83" s="79" t="s">
        <v>218</v>
      </c>
      <c r="M83" s="5"/>
    </row>
    <row r="84" spans="1:13" ht="15.75" thickBot="1">
      <c r="A84" s="50">
        <v>24</v>
      </c>
      <c r="B84" s="153"/>
      <c r="C84" s="119" t="s">
        <v>172</v>
      </c>
      <c r="D84" s="120">
        <v>77.956649999999996</v>
      </c>
      <c r="E84" s="121">
        <f t="shared" si="5"/>
        <v>46.773989999999998</v>
      </c>
      <c r="F84" s="122" t="s">
        <v>173</v>
      </c>
      <c r="G84" s="121">
        <f t="shared" si="6"/>
        <v>18.272000000000002</v>
      </c>
      <c r="H84" s="121">
        <f t="shared" si="7"/>
        <v>65.045990000000003</v>
      </c>
      <c r="I84" s="123">
        <v>100</v>
      </c>
      <c r="J84" s="123">
        <f t="shared" si="8"/>
        <v>20</v>
      </c>
      <c r="K84" s="121">
        <f t="shared" si="9"/>
        <v>85.045990000000003</v>
      </c>
      <c r="L84" s="124" t="s">
        <v>215</v>
      </c>
      <c r="M84" s="5"/>
    </row>
    <row r="85" spans="1:13">
      <c r="A85" s="48">
        <v>1</v>
      </c>
      <c r="B85" s="151" t="s">
        <v>14</v>
      </c>
      <c r="C85" s="56" t="s">
        <v>174</v>
      </c>
      <c r="D85" s="57">
        <v>80.739660000000001</v>
      </c>
      <c r="E85" s="58">
        <f t="shared" ref="E85:E88" si="10">D85*0.6</f>
        <v>48.443795999999999</v>
      </c>
      <c r="F85" s="57" t="s">
        <v>52</v>
      </c>
      <c r="G85" s="58">
        <f t="shared" ref="G85:G88" si="11">F85*0.2</f>
        <v>12.626000000000001</v>
      </c>
      <c r="H85" s="58">
        <f t="shared" ref="H85:H88" si="12">E85+G85</f>
        <v>61.069795999999997</v>
      </c>
      <c r="I85" s="59"/>
      <c r="J85" s="59"/>
      <c r="K85" s="60"/>
      <c r="L85" s="61" t="s">
        <v>203</v>
      </c>
      <c r="M85" s="5"/>
    </row>
    <row r="86" spans="1:13">
      <c r="A86" s="49">
        <v>2</v>
      </c>
      <c r="B86" s="154"/>
      <c r="C86" s="68" t="s">
        <v>175</v>
      </c>
      <c r="D86" s="69">
        <v>68.343609999999998</v>
      </c>
      <c r="E86" s="70">
        <f t="shared" si="10"/>
        <v>41.006166</v>
      </c>
      <c r="F86" s="69">
        <v>87.63</v>
      </c>
      <c r="G86" s="70">
        <f t="shared" si="11"/>
        <v>17.526</v>
      </c>
      <c r="H86" s="70">
        <f t="shared" si="12"/>
        <v>58.532166000000004</v>
      </c>
      <c r="I86" s="71"/>
      <c r="J86" s="71"/>
      <c r="K86" s="72"/>
      <c r="L86" s="73" t="s">
        <v>203</v>
      </c>
      <c r="M86" s="5"/>
    </row>
    <row r="87" spans="1:13">
      <c r="A87" s="49">
        <v>3</v>
      </c>
      <c r="B87" s="154"/>
      <c r="C87" s="68" t="s">
        <v>176</v>
      </c>
      <c r="D87" s="69">
        <v>75.277100000000004</v>
      </c>
      <c r="E87" s="70">
        <f t="shared" si="10"/>
        <v>45.166260000000001</v>
      </c>
      <c r="F87" s="69" t="s">
        <v>177</v>
      </c>
      <c r="G87" s="70">
        <f t="shared" si="11"/>
        <v>12.392000000000001</v>
      </c>
      <c r="H87" s="70">
        <f t="shared" si="12"/>
        <v>57.558260000000004</v>
      </c>
      <c r="I87" s="71"/>
      <c r="J87" s="71"/>
      <c r="K87" s="72"/>
      <c r="L87" s="73" t="s">
        <v>203</v>
      </c>
      <c r="M87" s="5"/>
    </row>
    <row r="88" spans="1:13">
      <c r="A88" s="49">
        <v>4</v>
      </c>
      <c r="B88" s="154"/>
      <c r="C88" s="68" t="s">
        <v>178</v>
      </c>
      <c r="D88" s="69">
        <v>68.340530000000001</v>
      </c>
      <c r="E88" s="70">
        <f t="shared" si="10"/>
        <v>41.004317999999998</v>
      </c>
      <c r="F88" s="69" t="s">
        <v>46</v>
      </c>
      <c r="G88" s="70">
        <f t="shared" si="11"/>
        <v>14.4</v>
      </c>
      <c r="H88" s="70">
        <f t="shared" si="12"/>
        <v>55.404317999999996</v>
      </c>
      <c r="I88" s="71"/>
      <c r="J88" s="71"/>
      <c r="K88" s="72"/>
      <c r="L88" s="73" t="s">
        <v>203</v>
      </c>
      <c r="M88" s="5"/>
    </row>
    <row r="89" spans="1:13">
      <c r="A89" s="49">
        <v>5</v>
      </c>
      <c r="B89" s="154"/>
      <c r="C89" s="68" t="s">
        <v>179</v>
      </c>
      <c r="D89" s="69">
        <v>63.365560000000002</v>
      </c>
      <c r="E89" s="70">
        <f t="shared" ref="E89:E103" si="13">D89*0.6</f>
        <v>38.019336000000003</v>
      </c>
      <c r="F89" s="69" t="s">
        <v>47</v>
      </c>
      <c r="G89" s="70">
        <f t="shared" ref="G89:G103" si="14">F89*0.2</f>
        <v>14.725999999999999</v>
      </c>
      <c r="H89" s="70">
        <f t="shared" ref="H89:H103" si="15">E89+G89</f>
        <v>52.745336000000002</v>
      </c>
      <c r="I89" s="71"/>
      <c r="J89" s="71"/>
      <c r="K89" s="72"/>
      <c r="L89" s="73" t="s">
        <v>203</v>
      </c>
      <c r="M89" s="5"/>
    </row>
    <row r="90" spans="1:13">
      <c r="A90" s="49">
        <v>6</v>
      </c>
      <c r="B90" s="154"/>
      <c r="C90" s="68" t="s">
        <v>180</v>
      </c>
      <c r="D90" s="69">
        <v>56.678530000000002</v>
      </c>
      <c r="E90" s="70">
        <f t="shared" si="13"/>
        <v>34.007117999999998</v>
      </c>
      <c r="F90" s="69" t="s">
        <v>181</v>
      </c>
      <c r="G90" s="70">
        <f t="shared" si="14"/>
        <v>17.246000000000002</v>
      </c>
      <c r="H90" s="70">
        <f t="shared" si="15"/>
        <v>51.253118000000001</v>
      </c>
      <c r="I90" s="71"/>
      <c r="J90" s="71"/>
      <c r="K90" s="72"/>
      <c r="L90" s="73" t="s">
        <v>203</v>
      </c>
      <c r="M90" s="5"/>
    </row>
    <row r="91" spans="1:13">
      <c r="A91" s="49">
        <v>7</v>
      </c>
      <c r="B91" s="154"/>
      <c r="C91" s="68" t="s">
        <v>182</v>
      </c>
      <c r="D91" s="69">
        <v>57.312570000000001</v>
      </c>
      <c r="E91" s="70">
        <f t="shared" si="13"/>
        <v>34.387541999999996</v>
      </c>
      <c r="F91" s="69" t="s">
        <v>44</v>
      </c>
      <c r="G91" s="70">
        <f t="shared" si="14"/>
        <v>15.100000000000001</v>
      </c>
      <c r="H91" s="70">
        <f t="shared" si="15"/>
        <v>49.487541999999998</v>
      </c>
      <c r="I91" s="71"/>
      <c r="J91" s="71"/>
      <c r="K91" s="72"/>
      <c r="L91" s="73" t="s">
        <v>203</v>
      </c>
      <c r="M91" s="5"/>
    </row>
    <row r="92" spans="1:13">
      <c r="A92" s="49">
        <v>8</v>
      </c>
      <c r="B92" s="154"/>
      <c r="C92" s="68" t="s">
        <v>183</v>
      </c>
      <c r="D92" s="69">
        <v>60.4604</v>
      </c>
      <c r="E92" s="70">
        <f t="shared" si="13"/>
        <v>36.276240000000001</v>
      </c>
      <c r="F92" s="69" t="s">
        <v>184</v>
      </c>
      <c r="G92" s="70">
        <f t="shared" si="14"/>
        <v>12.3</v>
      </c>
      <c r="H92" s="70">
        <f t="shared" si="15"/>
        <v>48.576239999999999</v>
      </c>
      <c r="I92" s="71"/>
      <c r="J92" s="71"/>
      <c r="K92" s="72"/>
      <c r="L92" s="73" t="s">
        <v>203</v>
      </c>
      <c r="M92" s="5"/>
    </row>
    <row r="93" spans="1:13">
      <c r="A93" s="49">
        <v>9</v>
      </c>
      <c r="B93" s="154"/>
      <c r="C93" s="68" t="s">
        <v>185</v>
      </c>
      <c r="D93" s="69">
        <v>56.446669999999997</v>
      </c>
      <c r="E93" s="70">
        <f t="shared" si="13"/>
        <v>33.868001999999997</v>
      </c>
      <c r="F93" s="108">
        <v>73</v>
      </c>
      <c r="G93" s="70">
        <f t="shared" si="14"/>
        <v>14.600000000000001</v>
      </c>
      <c r="H93" s="70">
        <f t="shared" si="15"/>
        <v>48.468001999999998</v>
      </c>
      <c r="I93" s="71"/>
      <c r="J93" s="71"/>
      <c r="K93" s="72"/>
      <c r="L93" s="73" t="s">
        <v>203</v>
      </c>
      <c r="M93" s="5"/>
    </row>
    <row r="94" spans="1:13" ht="15.75" thickBot="1">
      <c r="A94" s="50">
        <v>10</v>
      </c>
      <c r="B94" s="155"/>
      <c r="C94" s="125" t="s">
        <v>186</v>
      </c>
      <c r="D94" s="126">
        <v>61.302930000000003</v>
      </c>
      <c r="E94" s="127">
        <f t="shared" si="13"/>
        <v>36.781758000000004</v>
      </c>
      <c r="F94" s="126" t="s">
        <v>187</v>
      </c>
      <c r="G94" s="127">
        <f t="shared" si="14"/>
        <v>11.646000000000001</v>
      </c>
      <c r="H94" s="127">
        <f t="shared" si="15"/>
        <v>48.427758000000004</v>
      </c>
      <c r="I94" s="128">
        <v>60</v>
      </c>
      <c r="J94" s="128">
        <f t="shared" ref="J94:J104" si="16">I94*0.2</f>
        <v>12</v>
      </c>
      <c r="K94" s="129">
        <f t="shared" si="9"/>
        <v>60.427758000000004</v>
      </c>
      <c r="L94" s="130" t="s">
        <v>205</v>
      </c>
      <c r="M94" s="5"/>
    </row>
    <row r="95" spans="1:13" ht="18" customHeight="1">
      <c r="A95" s="48">
        <v>1</v>
      </c>
      <c r="B95" s="151" t="s">
        <v>15</v>
      </c>
      <c r="C95" s="113" t="s">
        <v>188</v>
      </c>
      <c r="D95" s="114">
        <v>85.310119999999998</v>
      </c>
      <c r="E95" s="131">
        <f t="shared" si="13"/>
        <v>51.186071999999996</v>
      </c>
      <c r="F95" s="132" t="s">
        <v>40</v>
      </c>
      <c r="G95" s="115">
        <f t="shared" si="14"/>
        <v>17.012</v>
      </c>
      <c r="H95" s="115">
        <f t="shared" si="15"/>
        <v>68.198071999999996</v>
      </c>
      <c r="I95" s="117">
        <v>80</v>
      </c>
      <c r="J95" s="117">
        <f t="shared" si="16"/>
        <v>16</v>
      </c>
      <c r="K95" s="115">
        <f t="shared" si="9"/>
        <v>84.198071999999996</v>
      </c>
      <c r="L95" s="118" t="s">
        <v>205</v>
      </c>
      <c r="M95" s="5"/>
    </row>
    <row r="96" spans="1:13" ht="18" customHeight="1">
      <c r="A96" s="49">
        <v>2</v>
      </c>
      <c r="B96" s="154"/>
      <c r="C96" s="62" t="s">
        <v>189</v>
      </c>
      <c r="D96" s="63">
        <v>86.227739999999997</v>
      </c>
      <c r="E96" s="64">
        <f t="shared" si="13"/>
        <v>51.736643999999998</v>
      </c>
      <c r="F96" s="133">
        <v>76.66</v>
      </c>
      <c r="G96" s="66">
        <f t="shared" si="14"/>
        <v>15.332000000000001</v>
      </c>
      <c r="H96" s="66">
        <f t="shared" si="15"/>
        <v>67.068644000000006</v>
      </c>
      <c r="I96" s="65">
        <v>55</v>
      </c>
      <c r="J96" s="65">
        <f t="shared" si="16"/>
        <v>11</v>
      </c>
      <c r="K96" s="66">
        <f t="shared" si="9"/>
        <v>78.068644000000006</v>
      </c>
      <c r="L96" s="67" t="s">
        <v>207</v>
      </c>
      <c r="M96" s="5"/>
    </row>
    <row r="97" spans="1:13" ht="18" customHeight="1">
      <c r="A97" s="49">
        <v>3</v>
      </c>
      <c r="B97" s="154"/>
      <c r="C97" s="62" t="s">
        <v>190</v>
      </c>
      <c r="D97" s="63">
        <v>82.167330000000007</v>
      </c>
      <c r="E97" s="64">
        <f t="shared" si="13"/>
        <v>49.300398000000001</v>
      </c>
      <c r="F97" s="133" t="s">
        <v>28</v>
      </c>
      <c r="G97" s="66">
        <f t="shared" si="14"/>
        <v>16.312000000000001</v>
      </c>
      <c r="H97" s="66">
        <f t="shared" si="15"/>
        <v>65.612397999999999</v>
      </c>
      <c r="I97" s="65">
        <v>75</v>
      </c>
      <c r="J97" s="65">
        <f t="shared" si="16"/>
        <v>15</v>
      </c>
      <c r="K97" s="66">
        <f t="shared" si="9"/>
        <v>80.612397999999999</v>
      </c>
      <c r="L97" s="67" t="s">
        <v>206</v>
      </c>
      <c r="M97" s="5"/>
    </row>
    <row r="98" spans="1:13" ht="18" customHeight="1">
      <c r="A98" s="49">
        <v>4</v>
      </c>
      <c r="B98" s="154"/>
      <c r="C98" s="62" t="s">
        <v>191</v>
      </c>
      <c r="D98" s="63">
        <v>79.264520000000005</v>
      </c>
      <c r="E98" s="64">
        <f t="shared" si="13"/>
        <v>47.558712</v>
      </c>
      <c r="F98" s="109">
        <v>77.900000000000006</v>
      </c>
      <c r="G98" s="66">
        <f t="shared" si="14"/>
        <v>15.580000000000002</v>
      </c>
      <c r="H98" s="66">
        <f t="shared" si="15"/>
        <v>63.138711999999998</v>
      </c>
      <c r="I98" s="65">
        <v>55</v>
      </c>
      <c r="J98" s="65">
        <f t="shared" si="16"/>
        <v>11</v>
      </c>
      <c r="K98" s="66">
        <f t="shared" si="9"/>
        <v>74.138711999999998</v>
      </c>
      <c r="L98" s="67" t="s">
        <v>208</v>
      </c>
      <c r="M98" s="5"/>
    </row>
    <row r="99" spans="1:13" ht="18" customHeight="1">
      <c r="A99" s="49">
        <v>5</v>
      </c>
      <c r="B99" s="154"/>
      <c r="C99" s="62" t="s">
        <v>192</v>
      </c>
      <c r="D99" s="63">
        <v>74.447720000000004</v>
      </c>
      <c r="E99" s="64">
        <f t="shared" si="13"/>
        <v>44.668632000000002</v>
      </c>
      <c r="F99" s="133" t="s">
        <v>116</v>
      </c>
      <c r="G99" s="66">
        <f t="shared" si="14"/>
        <v>15.146000000000001</v>
      </c>
      <c r="H99" s="66">
        <f t="shared" si="15"/>
        <v>59.814632000000003</v>
      </c>
      <c r="I99" s="65">
        <v>65</v>
      </c>
      <c r="J99" s="65">
        <f t="shared" si="16"/>
        <v>13</v>
      </c>
      <c r="K99" s="66">
        <f t="shared" si="9"/>
        <v>72.814632000000003</v>
      </c>
      <c r="L99" s="67" t="s">
        <v>209</v>
      </c>
      <c r="M99" s="5"/>
    </row>
    <row r="100" spans="1:13" ht="18" customHeight="1">
      <c r="A100" s="49">
        <v>6</v>
      </c>
      <c r="B100" s="154"/>
      <c r="C100" s="68" t="s">
        <v>193</v>
      </c>
      <c r="D100" s="69">
        <v>69.038269999999997</v>
      </c>
      <c r="E100" s="70">
        <f t="shared" si="13"/>
        <v>41.422961999999998</v>
      </c>
      <c r="F100" s="134" t="s">
        <v>194</v>
      </c>
      <c r="G100" s="72">
        <f t="shared" si="14"/>
        <v>17.62</v>
      </c>
      <c r="H100" s="72">
        <f t="shared" si="15"/>
        <v>59.042962000000003</v>
      </c>
      <c r="I100" s="71"/>
      <c r="J100" s="71"/>
      <c r="K100" s="72"/>
      <c r="L100" s="73" t="s">
        <v>203</v>
      </c>
      <c r="M100" s="5"/>
    </row>
    <row r="101" spans="1:13" ht="18" customHeight="1">
      <c r="A101" s="49">
        <v>7</v>
      </c>
      <c r="B101" s="154"/>
      <c r="C101" s="62" t="s">
        <v>23</v>
      </c>
      <c r="D101" s="63">
        <v>67.174099999999996</v>
      </c>
      <c r="E101" s="64">
        <f t="shared" si="13"/>
        <v>40.304459999999999</v>
      </c>
      <c r="F101" s="133" t="s">
        <v>48</v>
      </c>
      <c r="G101" s="66">
        <f t="shared" si="14"/>
        <v>15.846000000000002</v>
      </c>
      <c r="H101" s="66">
        <f t="shared" si="15"/>
        <v>56.150460000000002</v>
      </c>
      <c r="I101" s="65">
        <v>65</v>
      </c>
      <c r="J101" s="65">
        <f t="shared" si="16"/>
        <v>13</v>
      </c>
      <c r="K101" s="66">
        <f t="shared" si="9"/>
        <v>69.15046000000001</v>
      </c>
      <c r="L101" s="67" t="s">
        <v>210</v>
      </c>
      <c r="M101" s="5"/>
    </row>
    <row r="102" spans="1:13" ht="18" customHeight="1">
      <c r="A102" s="49">
        <v>8</v>
      </c>
      <c r="B102" s="154"/>
      <c r="C102" s="80" t="s">
        <v>195</v>
      </c>
      <c r="D102" s="81">
        <v>63.176789999999997</v>
      </c>
      <c r="E102" s="82">
        <f t="shared" si="13"/>
        <v>37.906073999999997</v>
      </c>
      <c r="F102" s="135" t="s">
        <v>196</v>
      </c>
      <c r="G102" s="84">
        <f t="shared" si="14"/>
        <v>14.026</v>
      </c>
      <c r="H102" s="84">
        <f t="shared" si="15"/>
        <v>51.932074</v>
      </c>
      <c r="I102" s="83">
        <v>35</v>
      </c>
      <c r="J102" s="83"/>
      <c r="K102" s="84"/>
      <c r="L102" s="85" t="s">
        <v>204</v>
      </c>
      <c r="M102" s="5"/>
    </row>
    <row r="103" spans="1:13" ht="18" customHeight="1" thickBot="1">
      <c r="A103" s="50">
        <v>9</v>
      </c>
      <c r="B103" s="155"/>
      <c r="C103" s="86" t="s">
        <v>197</v>
      </c>
      <c r="D103" s="87">
        <v>62.330159999999999</v>
      </c>
      <c r="E103" s="88">
        <f t="shared" si="13"/>
        <v>37.398095999999995</v>
      </c>
      <c r="F103" s="136" t="s">
        <v>55</v>
      </c>
      <c r="G103" s="90">
        <f t="shared" si="14"/>
        <v>12.532</v>
      </c>
      <c r="H103" s="90">
        <f t="shared" si="15"/>
        <v>49.930095999999992</v>
      </c>
      <c r="I103" s="89"/>
      <c r="J103" s="89"/>
      <c r="K103" s="90"/>
      <c r="L103" s="91" t="s">
        <v>203</v>
      </c>
      <c r="M103" s="5"/>
    </row>
    <row r="104" spans="1:13" ht="27.95" customHeight="1">
      <c r="A104" s="48">
        <v>1</v>
      </c>
      <c r="B104" s="156" t="s">
        <v>61</v>
      </c>
      <c r="C104" s="113" t="s">
        <v>198</v>
      </c>
      <c r="D104" s="132">
        <v>71.186279999999996</v>
      </c>
      <c r="E104" s="115">
        <f>D104*0.6</f>
        <v>42.711767999999999</v>
      </c>
      <c r="F104" s="132" t="s">
        <v>42</v>
      </c>
      <c r="G104" s="137">
        <f>F104*0.2</f>
        <v>14.26</v>
      </c>
      <c r="H104" s="115">
        <f>E104+G104</f>
        <v>56.971767999999997</v>
      </c>
      <c r="I104" s="117">
        <v>55</v>
      </c>
      <c r="J104" s="117">
        <f t="shared" si="16"/>
        <v>11</v>
      </c>
      <c r="K104" s="115">
        <f t="shared" si="9"/>
        <v>67.971767999999997</v>
      </c>
      <c r="L104" s="118" t="s">
        <v>205</v>
      </c>
      <c r="M104" s="5"/>
    </row>
    <row r="105" spans="1:13" ht="27.95" customHeight="1">
      <c r="A105" s="49">
        <v>2</v>
      </c>
      <c r="B105" s="157"/>
      <c r="C105" s="68" t="s">
        <v>199</v>
      </c>
      <c r="D105" s="134">
        <v>66.170209999999997</v>
      </c>
      <c r="E105" s="72">
        <f>D105*0.6</f>
        <v>39.702126</v>
      </c>
      <c r="F105" s="134" t="s">
        <v>62</v>
      </c>
      <c r="G105" s="138">
        <f>F105*0.2</f>
        <v>17.152000000000001</v>
      </c>
      <c r="H105" s="72">
        <f>E105+G105</f>
        <v>56.854126000000001</v>
      </c>
      <c r="I105" s="71"/>
      <c r="J105" s="71"/>
      <c r="K105" s="72"/>
      <c r="L105" s="73" t="s">
        <v>203</v>
      </c>
      <c r="M105" s="5"/>
    </row>
    <row r="106" spans="1:13" ht="27.95" customHeight="1">
      <c r="A106" s="49">
        <v>3</v>
      </c>
      <c r="B106" s="157"/>
      <c r="C106" s="80" t="s">
        <v>200</v>
      </c>
      <c r="D106" s="135">
        <v>72.390169999999998</v>
      </c>
      <c r="E106" s="84">
        <f>D106*0.6</f>
        <v>43.434101999999996</v>
      </c>
      <c r="F106" s="135" t="s">
        <v>201</v>
      </c>
      <c r="G106" s="139">
        <f>F106*0.2</f>
        <v>13.231999999999999</v>
      </c>
      <c r="H106" s="84">
        <f>E106+G106</f>
        <v>56.666101999999995</v>
      </c>
      <c r="I106" s="83">
        <v>40</v>
      </c>
      <c r="J106" s="83"/>
      <c r="K106" s="84"/>
      <c r="L106" s="85" t="s">
        <v>204</v>
      </c>
      <c r="M106" s="5"/>
    </row>
    <row r="107" spans="1:13" ht="27.95" customHeight="1" thickBot="1">
      <c r="A107" s="50">
        <v>4</v>
      </c>
      <c r="B107" s="158"/>
      <c r="C107" s="86" t="s">
        <v>202</v>
      </c>
      <c r="D107" s="136">
        <v>67.357050000000001</v>
      </c>
      <c r="E107" s="90">
        <f>D107*0.6</f>
        <v>40.414229999999996</v>
      </c>
      <c r="F107" s="136" t="s">
        <v>34</v>
      </c>
      <c r="G107" s="140">
        <f>F107*0.2</f>
        <v>15.986000000000002</v>
      </c>
      <c r="H107" s="90">
        <f>E107+G107</f>
        <v>56.400230000000001</v>
      </c>
      <c r="I107" s="89"/>
      <c r="J107" s="89"/>
      <c r="K107" s="90"/>
      <c r="L107" s="91" t="s">
        <v>203</v>
      </c>
      <c r="M107" s="5"/>
    </row>
  </sheetData>
  <mergeCells count="11">
    <mergeCell ref="B95:B103"/>
    <mergeCell ref="B104:B107"/>
    <mergeCell ref="L2:L3"/>
    <mergeCell ref="D2:E2"/>
    <mergeCell ref="B2:B3"/>
    <mergeCell ref="B4:B36"/>
    <mergeCell ref="A2:A3"/>
    <mergeCell ref="C2:C3"/>
    <mergeCell ref="B39:B60"/>
    <mergeCell ref="B61:B84"/>
    <mergeCell ref="B85:B94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4"/>
  <sheetViews>
    <sheetView workbookViewId="0">
      <selection activeCell="A11" sqref="A11:I17"/>
    </sheetView>
  </sheetViews>
  <sheetFormatPr defaultRowHeight="15"/>
  <cols>
    <col min="1" max="1" width="25" customWidth="1"/>
    <col min="2" max="2" width="22.7109375" style="3" customWidth="1"/>
  </cols>
  <sheetData>
    <row r="4" spans="1:9">
      <c r="A4" s="1" t="s">
        <v>19</v>
      </c>
      <c r="B4" s="28">
        <v>73.110799999999998</v>
      </c>
      <c r="C4" s="21">
        <f>B4*0.6</f>
        <v>43.866479999999996</v>
      </c>
      <c r="D4" s="20">
        <v>60.56</v>
      </c>
      <c r="E4" s="21">
        <f>D4*0.2</f>
        <v>12.112000000000002</v>
      </c>
      <c r="F4" s="21">
        <f>C4+E4</f>
        <v>55.978479999999998</v>
      </c>
      <c r="G4" s="21">
        <v>0</v>
      </c>
      <c r="H4" s="21">
        <v>0</v>
      </c>
      <c r="I4" s="21">
        <f>F4+H4</f>
        <v>55.978479999999998</v>
      </c>
    </row>
    <row r="8" spans="1:9">
      <c r="A8" s="24"/>
      <c r="B8" s="25"/>
      <c r="C8" s="21"/>
      <c r="D8" s="25"/>
      <c r="E8" s="21"/>
      <c r="F8" s="21"/>
      <c r="G8" s="21"/>
      <c r="H8" s="21"/>
      <c r="I8" s="21"/>
    </row>
    <row r="9" spans="1:9">
      <c r="A9" s="24"/>
      <c r="B9" s="25"/>
      <c r="C9" s="21"/>
      <c r="D9" s="25"/>
      <c r="E9" s="21"/>
      <c r="F9" s="21"/>
      <c r="G9" s="21"/>
      <c r="H9" s="21"/>
      <c r="I9" s="21"/>
    </row>
    <row r="10" spans="1:9">
      <c r="A10" s="24"/>
      <c r="B10" s="25"/>
      <c r="C10" s="21"/>
      <c r="D10" s="25"/>
      <c r="E10" s="21"/>
      <c r="F10" s="21"/>
      <c r="G10" s="21"/>
      <c r="H10" s="21"/>
      <c r="I10" s="21"/>
    </row>
    <row r="18" spans="1:9">
      <c r="A18" s="1"/>
      <c r="B18" s="2"/>
      <c r="C18" s="4"/>
      <c r="D18" s="20"/>
      <c r="E18" s="4"/>
      <c r="F18" s="4"/>
      <c r="G18" s="4"/>
      <c r="H18" s="4"/>
      <c r="I18" s="4"/>
    </row>
    <row r="19" spans="1:9">
      <c r="A19" s="1"/>
      <c r="B19" s="2"/>
      <c r="C19" s="4"/>
      <c r="D19" s="20"/>
      <c r="E19" s="4"/>
      <c r="F19" s="4"/>
      <c r="G19" s="4"/>
      <c r="H19" s="4"/>
      <c r="I19" s="4"/>
    </row>
    <row r="20" spans="1:9">
      <c r="A20" s="1"/>
      <c r="B20" s="2"/>
      <c r="C20" s="4"/>
      <c r="D20" s="20"/>
      <c r="E20" s="4"/>
      <c r="F20" s="4"/>
      <c r="G20" s="4"/>
      <c r="H20" s="4"/>
      <c r="I20" s="4"/>
    </row>
    <row r="21" spans="1:9">
      <c r="A21" s="1"/>
      <c r="B21" s="2"/>
      <c r="C21" s="4"/>
      <c r="D21" s="20"/>
      <c r="E21" s="4"/>
      <c r="F21" s="4"/>
      <c r="G21" s="4"/>
      <c r="H21" s="4"/>
      <c r="I21" s="4"/>
    </row>
    <row r="22" spans="1:9">
      <c r="A22" s="1"/>
      <c r="B22" s="2"/>
      <c r="C22" s="4"/>
      <c r="D22" s="20"/>
      <c r="E22" s="4"/>
      <c r="F22" s="4"/>
      <c r="G22" s="4"/>
      <c r="H22" s="4"/>
      <c r="I22" s="4"/>
    </row>
    <row r="23" spans="1:9">
      <c r="A23" s="1"/>
      <c r="B23" s="2"/>
      <c r="C23" s="4"/>
      <c r="D23" s="20"/>
      <c r="E23" s="4"/>
      <c r="F23" s="4"/>
      <c r="G23" s="4"/>
      <c r="H23" s="4"/>
      <c r="I23" s="4"/>
    </row>
    <row r="24" spans="1:9">
      <c r="A24" s="1"/>
      <c r="B24" s="2"/>
      <c r="C24" s="4"/>
      <c r="D24" s="1"/>
      <c r="E24" s="4"/>
      <c r="F24" s="4"/>
      <c r="G24" s="4"/>
      <c r="H24" s="4"/>
      <c r="I24" s="4"/>
    </row>
    <row r="25" spans="1:9">
      <c r="A25" s="1"/>
      <c r="B25" s="2"/>
      <c r="C25" s="4"/>
      <c r="D25" s="20"/>
      <c r="E25" s="4"/>
      <c r="F25" s="4"/>
      <c r="G25" s="4"/>
      <c r="H25" s="4"/>
      <c r="I25" s="4"/>
    </row>
    <row r="26" spans="1:9">
      <c r="A26" s="1"/>
      <c r="B26" s="2"/>
      <c r="C26" s="4"/>
      <c r="D26" s="20"/>
      <c r="E26" s="4"/>
      <c r="F26" s="4"/>
      <c r="G26" s="4"/>
      <c r="H26" s="4"/>
      <c r="I26" s="4"/>
    </row>
    <row r="27" spans="1:9">
      <c r="A27" s="1"/>
      <c r="B27" s="2"/>
      <c r="C27" s="4"/>
      <c r="D27" s="20"/>
      <c r="E27" s="4"/>
      <c r="F27" s="4"/>
      <c r="G27" s="4"/>
      <c r="H27" s="4"/>
      <c r="I27" s="4"/>
    </row>
    <row r="28" spans="1:9">
      <c r="A28" s="1"/>
      <c r="B28" s="2"/>
      <c r="C28" s="4"/>
      <c r="D28" s="20"/>
      <c r="E28" s="4"/>
      <c r="F28" s="4"/>
      <c r="G28" s="4"/>
      <c r="H28" s="4"/>
      <c r="I28" s="4"/>
    </row>
    <row r="29" spans="1:9">
      <c r="A29" s="1"/>
      <c r="B29" s="2"/>
      <c r="C29" s="4"/>
      <c r="D29" s="20"/>
      <c r="E29" s="4"/>
      <c r="F29" s="4"/>
      <c r="G29" s="4"/>
      <c r="H29" s="4"/>
      <c r="I29" s="4"/>
    </row>
    <row r="30" spans="1:9">
      <c r="A30" s="1"/>
      <c r="B30" s="2"/>
      <c r="C30" s="4"/>
      <c r="D30" s="20"/>
      <c r="E30" s="4"/>
      <c r="F30" s="4"/>
      <c r="G30" s="4"/>
      <c r="H30" s="4"/>
      <c r="I30" s="4"/>
    </row>
    <row r="31" spans="1:9">
      <c r="A31" s="1"/>
      <c r="B31" s="2"/>
      <c r="C31" s="4"/>
      <c r="D31" s="20"/>
      <c r="E31" s="4"/>
      <c r="F31" s="4"/>
      <c r="G31" s="4"/>
      <c r="H31" s="4"/>
      <c r="I31" s="4"/>
    </row>
    <row r="32" spans="1:9">
      <c r="A32" s="1"/>
      <c r="B32" s="2"/>
      <c r="C32" s="4"/>
      <c r="D32" s="20"/>
      <c r="E32" s="4"/>
      <c r="F32" s="4"/>
      <c r="G32" s="4"/>
      <c r="H32" s="4"/>
      <c r="I32" s="4"/>
    </row>
    <row r="33" spans="1:9">
      <c r="A33" s="1"/>
      <c r="B33" s="2"/>
      <c r="C33" s="4"/>
      <c r="D33" s="20"/>
      <c r="E33" s="4"/>
      <c r="F33" s="4"/>
      <c r="G33" s="4"/>
      <c r="H33" s="4"/>
      <c r="I33" s="4"/>
    </row>
    <row r="34" spans="1:9">
      <c r="A34" s="1"/>
      <c r="B34" s="2"/>
      <c r="C34" s="4"/>
      <c r="D34" s="20"/>
      <c r="E34" s="4"/>
      <c r="F34" s="4"/>
      <c r="G34" s="4"/>
      <c r="H34" s="4"/>
      <c r="I34" s="4"/>
    </row>
    <row r="35" spans="1:9">
      <c r="A35" s="1"/>
      <c r="B35" s="2"/>
      <c r="C35" s="4"/>
      <c r="D35" s="20"/>
      <c r="E35" s="4"/>
      <c r="F35" s="4"/>
      <c r="G35" s="4"/>
      <c r="H35" s="4"/>
      <c r="I35" s="4"/>
    </row>
    <row r="36" spans="1:9">
      <c r="A36" s="1"/>
      <c r="B36" s="2"/>
      <c r="C36" s="4"/>
      <c r="D36" s="20"/>
      <c r="E36" s="4"/>
      <c r="F36" s="4"/>
      <c r="G36" s="4"/>
      <c r="H36" s="4"/>
      <c r="I36" s="4"/>
    </row>
    <row r="37" spans="1:9">
      <c r="A37" s="1"/>
      <c r="B37" s="2"/>
      <c r="C37" s="4"/>
      <c r="D37" s="20"/>
      <c r="E37" s="4"/>
      <c r="F37" s="4"/>
      <c r="G37" s="4"/>
      <c r="H37" s="4"/>
      <c r="I37" s="4"/>
    </row>
    <row r="38" spans="1:9">
      <c r="A38" s="8"/>
      <c r="B38" s="13"/>
      <c r="C38" s="4"/>
      <c r="D38" s="19"/>
      <c r="E38" s="4"/>
      <c r="F38" s="4"/>
      <c r="G38" s="4"/>
      <c r="H38" s="4"/>
      <c r="I38" s="4"/>
    </row>
    <row r="39" spans="1:9">
      <c r="A39" s="8"/>
      <c r="B39" s="13"/>
      <c r="C39" s="4"/>
      <c r="D39" s="19"/>
      <c r="E39" s="4"/>
      <c r="F39" s="4"/>
      <c r="G39" s="4"/>
      <c r="H39" s="4"/>
      <c r="I39" s="4"/>
    </row>
    <row r="40" spans="1:9">
      <c r="A40" s="8"/>
      <c r="B40" s="13"/>
      <c r="C40" s="4"/>
      <c r="D40" s="19"/>
      <c r="E40" s="4"/>
      <c r="F40" s="4"/>
      <c r="G40" s="4"/>
      <c r="H40" s="4"/>
      <c r="I40" s="4"/>
    </row>
    <row r="41" spans="1:9">
      <c r="A41" s="8"/>
      <c r="B41" s="13"/>
      <c r="C41" s="4"/>
      <c r="D41" s="19"/>
      <c r="E41" s="4"/>
      <c r="F41" s="4"/>
      <c r="G41" s="4"/>
      <c r="H41" s="4"/>
      <c r="I41" s="4"/>
    </row>
    <row r="42" spans="1:9">
      <c r="A42" s="8"/>
      <c r="B42" s="13"/>
      <c r="C42" s="4"/>
      <c r="D42" s="19"/>
      <c r="E42" s="4"/>
      <c r="F42" s="4"/>
      <c r="G42" s="4"/>
      <c r="H42" s="4"/>
      <c r="I42" s="4"/>
    </row>
    <row r="43" spans="1:9">
      <c r="A43" s="8"/>
      <c r="B43" s="13"/>
      <c r="C43" s="4"/>
      <c r="D43" s="19"/>
      <c r="E43" s="4"/>
      <c r="F43" s="4"/>
      <c r="G43" s="4"/>
      <c r="H43" s="4"/>
      <c r="I43" s="4"/>
    </row>
    <row r="44" spans="1:9">
      <c r="A44" s="8"/>
      <c r="B44" s="13"/>
      <c r="C44" s="4"/>
      <c r="D44" s="19"/>
      <c r="E44" s="4"/>
      <c r="F44" s="4"/>
      <c r="G44" s="4"/>
      <c r="H44" s="4"/>
      <c r="I44" s="4"/>
    </row>
    <row r="45" spans="1:9">
      <c r="A45" s="8"/>
      <c r="B45" s="13"/>
      <c r="C45" s="4"/>
      <c r="D45" s="19"/>
      <c r="E45" s="4"/>
      <c r="F45" s="4"/>
      <c r="G45" s="4"/>
      <c r="H45" s="4"/>
      <c r="I45" s="4"/>
    </row>
    <row r="46" spans="1:9">
      <c r="A46" s="8"/>
      <c r="B46" s="13"/>
      <c r="C46" s="4"/>
      <c r="D46" s="14"/>
      <c r="E46" s="4"/>
      <c r="F46" s="4"/>
      <c r="G46" s="4"/>
      <c r="H46" s="4"/>
      <c r="I46" s="4"/>
    </row>
    <row r="47" spans="1:9">
      <c r="A47" s="8"/>
      <c r="B47" s="13"/>
      <c r="C47" s="4"/>
      <c r="D47" s="14"/>
      <c r="E47" s="4"/>
      <c r="F47" s="4"/>
      <c r="G47" s="4"/>
      <c r="H47" s="4"/>
      <c r="I47" s="4"/>
    </row>
    <row r="48" spans="1:9">
      <c r="A48" s="8"/>
      <c r="B48" s="13"/>
      <c r="C48" s="4"/>
      <c r="D48" s="14"/>
      <c r="E48" s="4"/>
      <c r="F48" s="4"/>
      <c r="G48" s="4"/>
      <c r="H48" s="4"/>
      <c r="I48" s="4"/>
    </row>
    <row r="49" spans="1:9">
      <c r="A49" s="8"/>
      <c r="B49" s="13"/>
      <c r="C49" s="4"/>
      <c r="D49" s="14"/>
      <c r="E49" s="4"/>
      <c r="F49" s="4"/>
      <c r="G49" s="4"/>
      <c r="H49" s="4"/>
      <c r="I49" s="4"/>
    </row>
    <row r="50" spans="1:9">
      <c r="A50" s="8"/>
      <c r="B50" s="13"/>
      <c r="C50" s="4"/>
      <c r="D50" s="19"/>
      <c r="E50" s="4"/>
      <c r="F50" s="4"/>
      <c r="G50" s="4"/>
      <c r="H50" s="4"/>
      <c r="I50" s="4"/>
    </row>
    <row r="51" spans="1:9">
      <c r="A51" s="8"/>
      <c r="B51" s="13"/>
      <c r="C51" s="4"/>
      <c r="D51" s="19"/>
      <c r="E51" s="4"/>
      <c r="F51" s="4"/>
      <c r="G51" s="4"/>
      <c r="H51" s="4"/>
      <c r="I51" s="4"/>
    </row>
    <row r="52" spans="1:9">
      <c r="A52" s="8"/>
      <c r="B52" s="13"/>
      <c r="C52" s="4"/>
      <c r="D52" s="19"/>
      <c r="E52" s="4"/>
      <c r="F52" s="4"/>
      <c r="G52" s="4"/>
      <c r="H52" s="4"/>
      <c r="I52" s="4"/>
    </row>
    <row r="53" spans="1:9">
      <c r="A53" s="8"/>
      <c r="B53" s="13"/>
      <c r="C53" s="4"/>
      <c r="D53" s="19"/>
      <c r="E53" s="4"/>
      <c r="F53" s="4"/>
      <c r="G53" s="4"/>
      <c r="H53" s="4"/>
      <c r="I53" s="4"/>
    </row>
    <row r="54" spans="1:9">
      <c r="A54" s="8"/>
      <c r="B54" s="13"/>
      <c r="C54" s="4"/>
      <c r="D54" s="19"/>
      <c r="E54" s="4"/>
      <c r="F54" s="4"/>
      <c r="G54" s="4"/>
      <c r="H54" s="4"/>
      <c r="I54" s="4"/>
    </row>
    <row r="55" spans="1:9">
      <c r="A55" s="8"/>
      <c r="B55" s="13"/>
      <c r="C55" s="4"/>
      <c r="D55" s="19"/>
      <c r="E55" s="4"/>
      <c r="F55" s="4"/>
      <c r="G55" s="4"/>
      <c r="H55" s="4"/>
      <c r="I55" s="4"/>
    </row>
    <row r="56" spans="1:9">
      <c r="A56" s="8"/>
      <c r="B56" s="13"/>
      <c r="C56" s="4"/>
      <c r="D56" s="19"/>
      <c r="E56" s="4"/>
      <c r="F56" s="4"/>
      <c r="G56" s="4"/>
      <c r="H56" s="4"/>
      <c r="I56" s="4"/>
    </row>
    <row r="57" spans="1:9">
      <c r="A57" s="8"/>
      <c r="B57" s="13"/>
      <c r="C57" s="4"/>
      <c r="D57" s="19"/>
      <c r="E57" s="4"/>
      <c r="F57" s="4"/>
      <c r="G57" s="4"/>
      <c r="H57" s="4"/>
      <c r="I57" s="4"/>
    </row>
    <row r="58" spans="1:9">
      <c r="A58" s="8"/>
      <c r="B58" s="13"/>
      <c r="C58" s="4"/>
      <c r="D58" s="19"/>
      <c r="E58" s="4"/>
      <c r="F58" s="4"/>
      <c r="G58" s="4"/>
      <c r="H58" s="4"/>
      <c r="I58" s="4"/>
    </row>
    <row r="59" spans="1:9">
      <c r="A59" s="8"/>
      <c r="B59" s="13"/>
      <c r="C59" s="4"/>
      <c r="D59" s="19"/>
      <c r="E59" s="4"/>
      <c r="F59" s="4"/>
      <c r="G59" s="4"/>
      <c r="H59" s="4"/>
      <c r="I59" s="4"/>
    </row>
    <row r="60" spans="1:9">
      <c r="A60" s="8"/>
      <c r="B60" s="13"/>
      <c r="C60" s="4"/>
      <c r="D60" s="14"/>
      <c r="E60" s="4"/>
      <c r="F60" s="4"/>
      <c r="G60" s="4"/>
      <c r="H60" s="4"/>
      <c r="I60" s="4"/>
    </row>
    <row r="61" spans="1:9">
      <c r="A61" s="8"/>
      <c r="B61" s="13"/>
      <c r="C61" s="4"/>
      <c r="D61" s="19"/>
      <c r="E61" s="4"/>
      <c r="F61" s="4"/>
      <c r="G61" s="4"/>
      <c r="H61" s="4"/>
      <c r="I61" s="4"/>
    </row>
    <row r="62" spans="1:9">
      <c r="B62" s="9"/>
      <c r="C62" s="15"/>
      <c r="D62" s="4"/>
      <c r="E62" s="16"/>
      <c r="F62" s="4"/>
      <c r="G62" s="4"/>
      <c r="H62" s="11"/>
      <c r="I62" s="11"/>
    </row>
    <row r="63" spans="1:9" ht="15.75" thickBot="1">
      <c r="B63" s="9"/>
      <c r="C63" s="17"/>
      <c r="D63" s="7"/>
      <c r="E63" s="18"/>
      <c r="F63" s="4"/>
      <c r="G63" s="4"/>
      <c r="H63" s="11"/>
      <c r="I63" s="11"/>
    </row>
    <row r="64" spans="1:9" ht="15.75" thickBot="1">
      <c r="B64" s="10"/>
      <c r="F64" s="7"/>
      <c r="G64" s="7"/>
      <c r="H64" s="12"/>
      <c r="I64" s="12"/>
    </row>
  </sheetData>
  <sortState ref="A2:I7">
    <sortCondition descending="1" ref="I1:I15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5"/>
  <cols>
    <col min="1" max="1" width="27.42578125" customWidth="1"/>
    <col min="2" max="2" width="9.140625" style="27"/>
  </cols>
  <sheetData>
    <row r="1" spans="1:9">
      <c r="A1" s="29" t="s">
        <v>16</v>
      </c>
      <c r="B1" s="30">
        <v>71.4816</v>
      </c>
      <c r="C1" s="22">
        <f t="shared" ref="C1" si="0">B1*0.6</f>
        <v>42.888959999999997</v>
      </c>
      <c r="D1" s="31">
        <v>72.930000000000007</v>
      </c>
      <c r="E1" s="22">
        <f t="shared" ref="E1" si="1">D1*0.2</f>
        <v>14.586000000000002</v>
      </c>
      <c r="F1" s="22">
        <f t="shared" ref="F1" si="2">C1+E1</f>
        <v>57.474959999999996</v>
      </c>
      <c r="G1" s="22">
        <v>0</v>
      </c>
      <c r="H1" s="22">
        <v>0</v>
      </c>
      <c r="I1" s="22">
        <f t="shared" ref="I1" si="3">F1+H1</f>
        <v>57.474959999999996</v>
      </c>
    </row>
    <row r="2" spans="1:9">
      <c r="A2" s="1" t="s">
        <v>17</v>
      </c>
      <c r="B2" s="28">
        <v>71.255290000000002</v>
      </c>
      <c r="C2" s="21">
        <f t="shared" ref="C2:C7" si="4">B2*0.6</f>
        <v>42.753174000000001</v>
      </c>
      <c r="D2" s="1">
        <v>75.03</v>
      </c>
      <c r="E2" s="21">
        <f t="shared" ref="E2:E7" si="5">D2*0.2</f>
        <v>15.006</v>
      </c>
      <c r="F2" s="21">
        <f t="shared" ref="F2:F7" si="6">C2+E2</f>
        <v>57.759174000000002</v>
      </c>
      <c r="G2" s="21">
        <v>0</v>
      </c>
      <c r="H2" s="21">
        <v>0</v>
      </c>
      <c r="I2" s="21">
        <f t="shared" ref="I2:I7" si="7">F2+H2</f>
        <v>57.759174000000002</v>
      </c>
    </row>
    <row r="3" spans="1:9">
      <c r="A3" s="1" t="s">
        <v>18</v>
      </c>
      <c r="B3" s="28">
        <v>75.895899999999997</v>
      </c>
      <c r="C3" s="21">
        <f t="shared" si="4"/>
        <v>45.53754</v>
      </c>
      <c r="D3" s="20">
        <v>79.930000000000007</v>
      </c>
      <c r="E3" s="21">
        <f t="shared" si="5"/>
        <v>15.986000000000002</v>
      </c>
      <c r="F3" s="21">
        <f t="shared" si="6"/>
        <v>61.523540000000004</v>
      </c>
      <c r="G3" s="21">
        <v>0</v>
      </c>
      <c r="H3" s="21">
        <v>0</v>
      </c>
      <c r="I3" s="21">
        <f t="shared" si="7"/>
        <v>61.523540000000004</v>
      </c>
    </row>
    <row r="4" spans="1:9">
      <c r="A4" s="1" t="s">
        <v>19</v>
      </c>
      <c r="B4" s="28">
        <v>73.110799999999998</v>
      </c>
      <c r="C4" s="21">
        <f t="shared" si="4"/>
        <v>43.866479999999996</v>
      </c>
      <c r="D4" s="20">
        <v>60.56</v>
      </c>
      <c r="E4" s="21">
        <f t="shared" si="5"/>
        <v>12.112000000000002</v>
      </c>
      <c r="F4" s="21">
        <f t="shared" si="6"/>
        <v>55.978479999999998</v>
      </c>
      <c r="G4" s="21">
        <v>0</v>
      </c>
      <c r="H4" s="21">
        <v>0</v>
      </c>
      <c r="I4" s="21">
        <f t="shared" si="7"/>
        <v>55.978479999999998</v>
      </c>
    </row>
    <row r="5" spans="1:9">
      <c r="A5" s="1" t="s">
        <v>20</v>
      </c>
      <c r="B5" s="28">
        <v>68.751230000000007</v>
      </c>
      <c r="C5" s="21">
        <f t="shared" si="4"/>
        <v>41.250738000000005</v>
      </c>
      <c r="D5" s="20">
        <v>76.430000000000007</v>
      </c>
      <c r="E5" s="21">
        <f t="shared" si="5"/>
        <v>15.286000000000001</v>
      </c>
      <c r="F5" s="21">
        <f t="shared" si="6"/>
        <v>56.536738000000007</v>
      </c>
      <c r="G5" s="21">
        <v>0</v>
      </c>
      <c r="H5" s="21">
        <v>0</v>
      </c>
      <c r="I5" s="21">
        <f t="shared" si="7"/>
        <v>56.536738000000007</v>
      </c>
    </row>
    <row r="6" spans="1:9">
      <c r="A6" s="1" t="s">
        <v>21</v>
      </c>
      <c r="B6" s="28">
        <v>60.597349999999999</v>
      </c>
      <c r="C6" s="21">
        <f t="shared" si="4"/>
        <v>36.358409999999999</v>
      </c>
      <c r="D6" s="20">
        <v>70.13</v>
      </c>
      <c r="E6" s="21">
        <f t="shared" si="5"/>
        <v>14.026</v>
      </c>
      <c r="F6" s="21">
        <f t="shared" si="6"/>
        <v>50.384410000000003</v>
      </c>
      <c r="G6" s="21">
        <v>0</v>
      </c>
      <c r="H6" s="21">
        <v>0</v>
      </c>
      <c r="I6" s="21">
        <f t="shared" si="7"/>
        <v>50.384410000000003</v>
      </c>
    </row>
    <row r="7" spans="1:9" ht="15.75" thickBot="1">
      <c r="A7" s="32" t="s">
        <v>22</v>
      </c>
      <c r="B7" s="33">
        <v>60.458260000000003</v>
      </c>
      <c r="C7" s="23">
        <f t="shared" si="4"/>
        <v>36.274956000000003</v>
      </c>
      <c r="D7" s="34">
        <v>65.459999999999994</v>
      </c>
      <c r="E7" s="23">
        <f t="shared" si="5"/>
        <v>13.091999999999999</v>
      </c>
      <c r="F7" s="23">
        <f t="shared" si="6"/>
        <v>49.366956000000002</v>
      </c>
      <c r="G7" s="23">
        <v>0</v>
      </c>
      <c r="H7" s="23">
        <v>0</v>
      </c>
      <c r="I7" s="23">
        <f t="shared" si="7"/>
        <v>49.366956000000002</v>
      </c>
    </row>
  </sheetData>
  <sortState ref="A2:I7">
    <sortCondition ref="A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2019-09-04T12:30:24Z</dcterms:modified>
</cp:coreProperties>
</file>