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state="hidden" r:id="rId2"/>
    <sheet name="Sayfa3" sheetId="3" state="hidden" r:id="rId3"/>
  </sheets>
  <calcPr calcId="145621"/>
</workbook>
</file>

<file path=xl/calcChain.xml><?xml version="1.0" encoding="utf-8"?>
<calcChain xmlns="http://schemas.openxmlformats.org/spreadsheetml/2006/main">
  <c r="G47" i="1" l="1"/>
  <c r="H47" i="1" s="1"/>
  <c r="E47" i="1"/>
  <c r="G46" i="1"/>
  <c r="E46" i="1"/>
  <c r="H46" i="1" s="1"/>
  <c r="G45" i="1"/>
  <c r="E45" i="1"/>
  <c r="G44" i="1"/>
  <c r="E44" i="1"/>
  <c r="H44" i="1" s="1"/>
  <c r="G43" i="1"/>
  <c r="E43" i="1"/>
  <c r="G42" i="1"/>
  <c r="E42" i="1"/>
  <c r="H42" i="1" s="1"/>
  <c r="H43" i="1" l="1"/>
  <c r="H45" i="1"/>
  <c r="G41" i="1"/>
  <c r="E41" i="1"/>
  <c r="H41" i="1" s="1"/>
  <c r="G40" i="1"/>
  <c r="E40" i="1"/>
  <c r="G39" i="1"/>
  <c r="E39" i="1"/>
  <c r="H39" i="1" s="1"/>
  <c r="G38" i="1"/>
  <c r="H38" i="1" s="1"/>
  <c r="E38" i="1"/>
  <c r="G37" i="1"/>
  <c r="E37" i="1"/>
  <c r="G36" i="1"/>
  <c r="E36" i="1"/>
  <c r="G35" i="1"/>
  <c r="E35" i="1"/>
  <c r="G34" i="1"/>
  <c r="E34" i="1"/>
  <c r="G33" i="1"/>
  <c r="E33" i="1"/>
  <c r="G32" i="1"/>
  <c r="E32" i="1"/>
  <c r="G31" i="1"/>
  <c r="E31" i="1"/>
  <c r="G30" i="1"/>
  <c r="E30" i="1"/>
  <c r="G29" i="1"/>
  <c r="E29" i="1"/>
  <c r="G28" i="1"/>
  <c r="E28" i="1"/>
  <c r="G27" i="1"/>
  <c r="E27" i="1"/>
  <c r="G26" i="1"/>
  <c r="E26" i="1"/>
  <c r="G25" i="1"/>
  <c r="E25" i="1"/>
  <c r="G24" i="1"/>
  <c r="E24" i="1"/>
  <c r="G23" i="1"/>
  <c r="E23" i="1"/>
  <c r="G22" i="1"/>
  <c r="E22" i="1"/>
  <c r="G21" i="1"/>
  <c r="E21" i="1"/>
  <c r="G20" i="1"/>
  <c r="E20" i="1"/>
  <c r="G19" i="1"/>
  <c r="E19" i="1"/>
  <c r="G18" i="1"/>
  <c r="E18" i="1"/>
  <c r="G17" i="1"/>
  <c r="E17" i="1"/>
  <c r="G16" i="1"/>
  <c r="E16" i="1"/>
  <c r="G15" i="1"/>
  <c r="E15" i="1"/>
  <c r="G14" i="1"/>
  <c r="E14" i="1"/>
  <c r="G13" i="1"/>
  <c r="E13" i="1"/>
  <c r="G12" i="1"/>
  <c r="E12" i="1"/>
  <c r="G11" i="1"/>
  <c r="E11" i="1"/>
  <c r="G10" i="1"/>
  <c r="E10" i="1"/>
  <c r="H10" i="1" l="1"/>
  <c r="H22" i="1"/>
  <c r="H26" i="1"/>
  <c r="H14" i="1"/>
  <c r="H16" i="1"/>
  <c r="H18" i="1"/>
  <c r="H23" i="1"/>
  <c r="H25" i="1"/>
  <c r="H30" i="1"/>
  <c r="H32" i="1"/>
  <c r="H34" i="1"/>
  <c r="H12" i="1"/>
  <c r="H19" i="1"/>
  <c r="H21" i="1"/>
  <c r="H28" i="1"/>
  <c r="H35" i="1"/>
  <c r="H37" i="1"/>
  <c r="H15" i="1"/>
  <c r="H17" i="1"/>
  <c r="H24" i="1"/>
  <c r="H31" i="1"/>
  <c r="H33" i="1"/>
  <c r="H40" i="1"/>
  <c r="H11" i="1"/>
  <c r="H13" i="1"/>
  <c r="H20" i="1"/>
  <c r="H27" i="1"/>
  <c r="H29" i="1"/>
  <c r="H36" i="1"/>
  <c r="G9" i="1"/>
  <c r="E9" i="1"/>
  <c r="G8" i="1"/>
  <c r="E8" i="1"/>
  <c r="G7" i="1"/>
  <c r="E7" i="1"/>
  <c r="H7" i="1" l="1"/>
  <c r="H9" i="1"/>
  <c r="H8" i="1"/>
  <c r="G6" i="1"/>
  <c r="E6" i="1"/>
  <c r="G5" i="1"/>
  <c r="E5" i="1"/>
  <c r="G4" i="1"/>
  <c r="E4" i="1"/>
  <c r="H4" i="1" l="1"/>
  <c r="H6" i="1"/>
  <c r="H5" i="1"/>
  <c r="E4" i="2" l="1"/>
  <c r="C4" i="2"/>
  <c r="E7" i="3"/>
  <c r="C7" i="3"/>
  <c r="E6" i="3"/>
  <c r="C6" i="3"/>
  <c r="E5" i="3"/>
  <c r="C5" i="3"/>
  <c r="E4" i="3"/>
  <c r="C4" i="3"/>
  <c r="E3" i="3"/>
  <c r="C3" i="3"/>
  <c r="E2" i="3"/>
  <c r="C2" i="3"/>
  <c r="E1" i="3"/>
  <c r="C1" i="3"/>
  <c r="F4" i="2" l="1"/>
  <c r="I4" i="2" s="1"/>
  <c r="F2" i="3"/>
  <c r="I2" i="3" s="1"/>
  <c r="F4" i="3"/>
  <c r="I4" i="3" s="1"/>
  <c r="F6" i="3"/>
  <c r="I6" i="3" s="1"/>
  <c r="F1" i="3"/>
  <c r="I1" i="3" s="1"/>
  <c r="F3" i="3"/>
  <c r="I3" i="3" s="1"/>
  <c r="F5" i="3"/>
  <c r="I5" i="3" s="1"/>
  <c r="F7" i="3"/>
  <c r="I7" i="3" s="1"/>
</calcChain>
</file>

<file path=xl/sharedStrings.xml><?xml version="1.0" encoding="utf-8"?>
<sst xmlns="http://schemas.openxmlformats.org/spreadsheetml/2006/main" count="158" uniqueCount="107">
  <si>
    <t>Sıra No</t>
  </si>
  <si>
    <t>Ad Soyadı</t>
  </si>
  <si>
    <t>ALES</t>
  </si>
  <si>
    <t>Transkript</t>
  </si>
  <si>
    <t>TOPLAM</t>
  </si>
  <si>
    <t xml:space="preserve">               BİLİM SINAVI</t>
  </si>
  <si>
    <t>PUANI</t>
  </si>
  <si>
    <t>%60'ı</t>
  </si>
  <si>
    <t>%20'si</t>
  </si>
  <si>
    <t>%20'i</t>
  </si>
  <si>
    <t>Sonuç</t>
  </si>
  <si>
    <t>BİLİM SINAVINA GİRMEYE HAK KAZANDI</t>
  </si>
  <si>
    <t xml:space="preserve">Anabilim Dalı </t>
  </si>
  <si>
    <t xml:space="preserve">ANATOMİ </t>
  </si>
  <si>
    <t>Emine MERCAN</t>
  </si>
  <si>
    <t>Merve ÇOLAK</t>
  </si>
  <si>
    <t>Gül KARAKUŞ</t>
  </si>
  <si>
    <t>Merve DURAN</t>
  </si>
  <si>
    <t>Saime ŞIK</t>
  </si>
  <si>
    <t>Mehmet ERGİN</t>
  </si>
  <si>
    <t>Esra Sultan ÇELİK</t>
  </si>
  <si>
    <t>78,30</t>
  </si>
  <si>
    <t>82,96</t>
  </si>
  <si>
    <t>71,53</t>
  </si>
  <si>
    <t>76,66</t>
  </si>
  <si>
    <t>82,50</t>
  </si>
  <si>
    <t>84,60</t>
  </si>
  <si>
    <t>83,20</t>
  </si>
  <si>
    <t xml:space="preserve">FİZYOLOJİ </t>
  </si>
  <si>
    <t>92,30</t>
  </si>
  <si>
    <t>64,53</t>
  </si>
  <si>
    <t>72,23</t>
  </si>
  <si>
    <t>Yıldız ECE</t>
  </si>
  <si>
    <t>90,92</t>
  </si>
  <si>
    <t>Esin ERBEK</t>
  </si>
  <si>
    <t>95,8</t>
  </si>
  <si>
    <t>Fatma ARSLAN</t>
  </si>
  <si>
    <t>Osman İNCE</t>
  </si>
  <si>
    <t>74,22</t>
  </si>
  <si>
    <t>Bekir TOK</t>
  </si>
  <si>
    <t>86,46</t>
  </si>
  <si>
    <t>Halit Furkan SARI</t>
  </si>
  <si>
    <t>Serdar ULAK</t>
  </si>
  <si>
    <t>92,57</t>
  </si>
  <si>
    <t>Fatma YENER</t>
  </si>
  <si>
    <t>88,28</t>
  </si>
  <si>
    <t>Tuba SARIER</t>
  </si>
  <si>
    <t>92,62</t>
  </si>
  <si>
    <t>Dilara ŞAHİN</t>
  </si>
  <si>
    <t>100</t>
  </si>
  <si>
    <t>Fatma TOKAN</t>
  </si>
  <si>
    <t>90,54</t>
  </si>
  <si>
    <t>Fatma GÖK</t>
  </si>
  <si>
    <t>88,55</t>
  </si>
  <si>
    <t>Betül ŞAHİN</t>
  </si>
  <si>
    <t>84,30</t>
  </si>
  <si>
    <t>Eda ERDEM</t>
  </si>
  <si>
    <t>82,52</t>
  </si>
  <si>
    <t>Asiye POLAT</t>
  </si>
  <si>
    <t>Alime KANDEMİR</t>
  </si>
  <si>
    <t>86,07</t>
  </si>
  <si>
    <t>Hasan BAKIR</t>
  </si>
  <si>
    <t>90,56</t>
  </si>
  <si>
    <t>Kazım BAĞCI</t>
  </si>
  <si>
    <t>Şenay GÖKDEMİR</t>
  </si>
  <si>
    <t>84,33</t>
  </si>
  <si>
    <t>Deniz ÖZDEMİR</t>
  </si>
  <si>
    <t>93,80</t>
  </si>
  <si>
    <t>Esra ERTÜRK</t>
  </si>
  <si>
    <t>91,71</t>
  </si>
  <si>
    <t>Fadime ULUPINAR</t>
  </si>
  <si>
    <t>89,50</t>
  </si>
  <si>
    <t>Sibel  MELER</t>
  </si>
  <si>
    <t>90,02</t>
  </si>
  <si>
    <t>Dilek SAKALLI</t>
  </si>
  <si>
    <t>90,15</t>
  </si>
  <si>
    <t>Hafize TÜZMEN</t>
  </si>
  <si>
    <t>89,66</t>
  </si>
  <si>
    <t>Fatma Ezgi YORGANCILAR</t>
  </si>
  <si>
    <t>Kübra KOÇYİĞİT GÜLTEPE</t>
  </si>
  <si>
    <t>87,54</t>
  </si>
  <si>
    <t>Nilgün ERDOĞAN</t>
  </si>
  <si>
    <t>Aylin CAN</t>
  </si>
  <si>
    <t>İlknur ÖRS</t>
  </si>
  <si>
    <t>89,26</t>
  </si>
  <si>
    <t>Zeynep KANDEMİR ÖZSOY</t>
  </si>
  <si>
    <t>Rabia SARI</t>
  </si>
  <si>
    <t>86,97</t>
  </si>
  <si>
    <t>Selma ŞAHİN</t>
  </si>
  <si>
    <t>90,13</t>
  </si>
  <si>
    <t>Pınar TEKCAN</t>
  </si>
  <si>
    <t>Zeliha BİRER</t>
  </si>
  <si>
    <t>Keriman YILDIZ</t>
  </si>
  <si>
    <t>86</t>
  </si>
  <si>
    <t>Gülşah BEKTAŞ</t>
  </si>
  <si>
    <t>Meltem  DOĞAN</t>
  </si>
  <si>
    <t>HEMŞİRELİK</t>
  </si>
  <si>
    <t>Ayşegül GÜRBAK</t>
  </si>
  <si>
    <t>83,28</t>
  </si>
  <si>
    <t>HİSTOLOJİ VE EMB.</t>
  </si>
  <si>
    <t>İlknur ÇELEBİ</t>
  </si>
  <si>
    <t xml:space="preserve"> 64,06</t>
  </si>
  <si>
    <t>Hayriye ERTÜRK</t>
  </si>
  <si>
    <t>Abdulhaluk SAVAŞ</t>
  </si>
  <si>
    <t>73,16</t>
  </si>
  <si>
    <t>Meryem ERDOĞDU</t>
  </si>
  <si>
    <t>PROTETİK DİŞ.TED.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</si>
</sst>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charset val="162"/>
      <scheme val="minor"/>
    </font>
    <font>
      <sz val="7"/>
      <color rgb="FF000000"/>
      <name val="Tahoma"/>
      <family val="2"/>
      <charset val="162"/>
    </font>
    <font>
      <sz val="11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1"/>
      <color rgb="FF000000"/>
      <name val="Tahoma"/>
      <family val="2"/>
      <charset val="162"/>
    </font>
    <font>
      <sz val="7"/>
      <color rgb="FF000000"/>
      <name val="Tahoma"/>
      <family val="2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sz val="10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1" xfId="0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2" fontId="0" fillId="0" borderId="0" xfId="0" applyNumberFormat="1"/>
    <xf numFmtId="2" fontId="2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2" fontId="2" fillId="0" borderId="1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/>
    <xf numFmtId="0" fontId="2" fillId="0" borderId="10" xfId="0" applyFont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2" fillId="0" borderId="12" xfId="0" applyFont="1" applyBorder="1"/>
    <xf numFmtId="0" fontId="2" fillId="0" borderId="15" xfId="0" applyFont="1" applyBorder="1"/>
    <xf numFmtId="2" fontId="4" fillId="0" borderId="1" xfId="0" applyNumberFormat="1" applyFont="1" applyFill="1" applyBorder="1" applyAlignment="1">
      <alignment vertical="center"/>
    </xf>
    <xf numFmtId="2" fontId="4" fillId="0" borderId="1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3" xfId="0" applyFont="1" applyBorder="1"/>
    <xf numFmtId="0" fontId="3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2" fontId="5" fillId="0" borderId="16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/>
    <xf numFmtId="0" fontId="2" fillId="0" borderId="14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64" fontId="1" fillId="0" borderId="9" xfId="0" applyNumberFormat="1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2" fontId="6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164" fontId="7" fillId="0" borderId="4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2" fontId="6" fillId="0" borderId="9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left" vertical="center" readingOrder="1"/>
    </xf>
    <xf numFmtId="164" fontId="11" fillId="0" borderId="1" xfId="0" applyNumberFormat="1" applyFont="1" applyBorder="1" applyAlignment="1">
      <alignment horizontal="center"/>
    </xf>
    <xf numFmtId="164" fontId="10" fillId="0" borderId="1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left" vertical="center" readingOrder="1"/>
    </xf>
    <xf numFmtId="164" fontId="11" fillId="0" borderId="4" xfId="0" applyNumberFormat="1" applyFont="1" applyBorder="1" applyAlignment="1">
      <alignment horizontal="center"/>
    </xf>
    <xf numFmtId="164" fontId="10" fillId="0" borderId="4" xfId="0" applyNumberFormat="1" applyFont="1" applyFill="1" applyBorder="1" applyAlignment="1" applyProtection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9" fillId="0" borderId="9" xfId="0" applyNumberFormat="1" applyFont="1" applyFill="1" applyBorder="1" applyAlignment="1" applyProtection="1">
      <alignment horizontal="left" vertical="center" readingOrder="1"/>
    </xf>
    <xf numFmtId="164" fontId="11" fillId="0" borderId="9" xfId="0" applyNumberFormat="1" applyFont="1" applyBorder="1" applyAlignment="1">
      <alignment horizontal="center"/>
    </xf>
    <xf numFmtId="0" fontId="9" fillId="0" borderId="11" xfId="0" applyNumberFormat="1" applyFont="1" applyFill="1" applyBorder="1" applyAlignment="1" applyProtection="1">
      <alignment horizontal="left" vertical="center" readingOrder="1"/>
    </xf>
    <xf numFmtId="164" fontId="11" fillId="0" borderId="11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164" fontId="10" fillId="0" borderId="9" xfId="0" applyNumberFormat="1" applyFont="1" applyFill="1" applyBorder="1" applyAlignment="1" applyProtection="1">
      <alignment horizontal="center" vertical="center"/>
    </xf>
    <xf numFmtId="164" fontId="10" fillId="0" borderId="11" xfId="0" applyNumberFormat="1" applyFont="1" applyFill="1" applyBorder="1" applyAlignment="1" applyProtection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/>
    </xf>
    <xf numFmtId="2" fontId="10" fillId="0" borderId="1" xfId="0" applyNumberFormat="1" applyFont="1" applyFill="1" applyBorder="1" applyAlignment="1" applyProtection="1">
      <alignment horizontal="center" vertical="center"/>
    </xf>
    <xf numFmtId="2" fontId="10" fillId="0" borderId="4" xfId="0" applyNumberFormat="1" applyFont="1" applyFill="1" applyBorder="1" applyAlignment="1" applyProtection="1">
      <alignment horizontal="center" vertical="center"/>
    </xf>
    <xf numFmtId="2" fontId="10" fillId="0" borderId="9" xfId="0" applyNumberFormat="1" applyFont="1" applyFill="1" applyBorder="1" applyAlignment="1" applyProtection="1">
      <alignment horizontal="center" vertical="center"/>
    </xf>
    <xf numFmtId="2" fontId="10" fillId="0" borderId="11" xfId="0" applyNumberFormat="1" applyFont="1" applyFill="1" applyBorder="1" applyAlignment="1" applyProtection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distributed"/>
    </xf>
    <xf numFmtId="0" fontId="7" fillId="0" borderId="1" xfId="0" applyFont="1" applyBorder="1" applyAlignment="1">
      <alignment horizontal="center" vertical="distributed"/>
    </xf>
    <xf numFmtId="0" fontId="7" fillId="0" borderId="11" xfId="0" applyFont="1" applyBorder="1" applyAlignment="1">
      <alignment horizontal="center" vertical="distributed"/>
    </xf>
    <xf numFmtId="0" fontId="7" fillId="0" borderId="9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2" fontId="7" fillId="0" borderId="4" xfId="0" applyNumberFormat="1" applyFont="1" applyFill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7"/>
  <sheetViews>
    <sheetView tabSelected="1" topLeftCell="A19" workbookViewId="0">
      <selection activeCell="D4" sqref="D4:E47"/>
    </sheetView>
  </sheetViews>
  <sheetFormatPr defaultRowHeight="15.75" x14ac:dyDescent="0.25"/>
  <cols>
    <col min="1" max="1" width="9.42578125" style="33" customWidth="1"/>
    <col min="2" max="2" width="17.140625" style="72" customWidth="1"/>
    <col min="3" max="3" width="25.28515625" style="6" customWidth="1"/>
    <col min="4" max="4" width="9.140625" style="34"/>
    <col min="5" max="5" width="11.5703125" style="30" customWidth="1"/>
    <col min="6" max="6" width="12.140625" style="30" customWidth="1"/>
    <col min="7" max="7" width="9.140625" style="30"/>
    <col min="8" max="8" width="13.28515625" style="30" customWidth="1"/>
    <col min="9" max="9" width="9.140625" style="30"/>
    <col min="10" max="10" width="13.7109375" style="30" customWidth="1"/>
    <col min="11" max="11" width="14.7109375" style="30" customWidth="1"/>
    <col min="12" max="12" width="73" style="6" customWidth="1"/>
    <col min="13" max="16384" width="9.140625" style="6"/>
  </cols>
  <sheetData>
    <row r="2" spans="1:16" s="47" customFormat="1" x14ac:dyDescent="0.25">
      <c r="A2" s="81" t="s">
        <v>0</v>
      </c>
      <c r="B2" s="81" t="s">
        <v>12</v>
      </c>
      <c r="C2" s="83" t="s">
        <v>1</v>
      </c>
      <c r="D2" s="93" t="s">
        <v>2</v>
      </c>
      <c r="E2" s="94"/>
      <c r="F2" s="45" t="s">
        <v>3</v>
      </c>
      <c r="G2" s="45"/>
      <c r="H2" s="45" t="s">
        <v>4</v>
      </c>
      <c r="I2" s="45" t="s">
        <v>5</v>
      </c>
      <c r="J2" s="45"/>
      <c r="K2" s="45" t="s">
        <v>4</v>
      </c>
      <c r="L2" s="91" t="s">
        <v>10</v>
      </c>
      <c r="M2" s="46"/>
      <c r="N2" s="46"/>
      <c r="O2" s="46"/>
      <c r="P2" s="46"/>
    </row>
    <row r="3" spans="1:16" s="47" customFormat="1" ht="16.5" thickBot="1" x14ac:dyDescent="0.3">
      <c r="A3" s="82"/>
      <c r="B3" s="95"/>
      <c r="C3" s="84"/>
      <c r="D3" s="48" t="s">
        <v>6</v>
      </c>
      <c r="E3" s="55" t="s">
        <v>7</v>
      </c>
      <c r="F3" s="55" t="s">
        <v>6</v>
      </c>
      <c r="G3" s="55" t="s">
        <v>8</v>
      </c>
      <c r="H3" s="55" t="s">
        <v>6</v>
      </c>
      <c r="I3" s="49" t="s">
        <v>6</v>
      </c>
      <c r="J3" s="49" t="s">
        <v>9</v>
      </c>
      <c r="K3" s="49" t="s">
        <v>6</v>
      </c>
      <c r="L3" s="92"/>
      <c r="M3" s="46"/>
      <c r="N3" s="46"/>
      <c r="O3" s="46"/>
      <c r="P3" s="46"/>
    </row>
    <row r="4" spans="1:16" thickBot="1" x14ac:dyDescent="0.3">
      <c r="A4" s="8">
        <v>1</v>
      </c>
      <c r="B4" s="96" t="s">
        <v>13</v>
      </c>
      <c r="C4" s="56" t="s">
        <v>32</v>
      </c>
      <c r="D4" s="58">
        <v>73.422319999999999</v>
      </c>
      <c r="E4" s="57">
        <f>D4*0.6</f>
        <v>44.053391999999995</v>
      </c>
      <c r="F4" s="74" t="s">
        <v>33</v>
      </c>
      <c r="G4" s="62">
        <f>F4*0.2</f>
        <v>18.184000000000001</v>
      </c>
      <c r="H4" s="62">
        <f>E4+G4</f>
        <v>62.237392</v>
      </c>
      <c r="I4" s="28"/>
      <c r="J4" s="28"/>
      <c r="K4" s="28"/>
      <c r="L4" s="9" t="s">
        <v>11</v>
      </c>
      <c r="M4" s="5"/>
      <c r="N4" s="5"/>
      <c r="O4" s="5"/>
      <c r="P4" s="5"/>
    </row>
    <row r="5" spans="1:16" thickBot="1" x14ac:dyDescent="0.3">
      <c r="A5" s="8">
        <v>2</v>
      </c>
      <c r="B5" s="95"/>
      <c r="C5" s="56" t="s">
        <v>34</v>
      </c>
      <c r="D5" s="58">
        <v>66.602670000000003</v>
      </c>
      <c r="E5" s="57">
        <f t="shared" ref="E5:E6" si="0">D5*0.6</f>
        <v>39.961601999999999</v>
      </c>
      <c r="F5" s="74" t="s">
        <v>35</v>
      </c>
      <c r="G5" s="62">
        <f t="shared" ref="G5:G6" si="1">F5*0.2</f>
        <v>19.16</v>
      </c>
      <c r="H5" s="62">
        <f t="shared" ref="H5:H6" si="2">E5+G5</f>
        <v>59.121601999999996</v>
      </c>
      <c r="I5" s="27"/>
      <c r="J5" s="27"/>
      <c r="K5" s="27"/>
      <c r="L5" s="9" t="s">
        <v>11</v>
      </c>
      <c r="M5" s="5"/>
      <c r="N5" s="5"/>
      <c r="O5" s="5"/>
      <c r="P5" s="5"/>
    </row>
    <row r="6" spans="1:16" thickBot="1" x14ac:dyDescent="0.3">
      <c r="A6" s="36">
        <v>3</v>
      </c>
      <c r="B6" s="95"/>
      <c r="C6" s="59" t="s">
        <v>36</v>
      </c>
      <c r="D6" s="61">
        <v>69.750609999999995</v>
      </c>
      <c r="E6" s="60">
        <f t="shared" si="0"/>
        <v>41.850365999999994</v>
      </c>
      <c r="F6" s="75" t="s">
        <v>27</v>
      </c>
      <c r="G6" s="71">
        <f t="shared" si="1"/>
        <v>16.64</v>
      </c>
      <c r="H6" s="71">
        <f t="shared" si="2"/>
        <v>58.490365999999995</v>
      </c>
      <c r="I6" s="54"/>
      <c r="J6" s="54"/>
      <c r="K6" s="54"/>
      <c r="L6" s="12" t="s">
        <v>11</v>
      </c>
      <c r="M6" s="5"/>
      <c r="N6" s="5"/>
      <c r="O6" s="5"/>
      <c r="P6" s="5"/>
    </row>
    <row r="7" spans="1:16" x14ac:dyDescent="0.25">
      <c r="A7" s="8">
        <v>1</v>
      </c>
      <c r="B7" s="85" t="s">
        <v>28</v>
      </c>
      <c r="C7" s="63" t="s">
        <v>37</v>
      </c>
      <c r="D7" s="69">
        <v>81.831999999999994</v>
      </c>
      <c r="E7" s="64">
        <f>D7*0.6</f>
        <v>49.099199999999996</v>
      </c>
      <c r="F7" s="76" t="s">
        <v>38</v>
      </c>
      <c r="G7" s="67">
        <f>F7*0.2</f>
        <v>14.844000000000001</v>
      </c>
      <c r="H7" s="67">
        <f>E7+G7</f>
        <v>63.943199999999997</v>
      </c>
      <c r="I7" s="52"/>
      <c r="J7" s="28"/>
      <c r="K7" s="28"/>
      <c r="L7" s="9" t="s">
        <v>11</v>
      </c>
      <c r="M7" s="5"/>
      <c r="N7" s="5"/>
      <c r="O7" s="5"/>
      <c r="P7" s="5"/>
    </row>
    <row r="8" spans="1:16" x14ac:dyDescent="0.25">
      <c r="A8" s="10">
        <v>2</v>
      </c>
      <c r="B8" s="86"/>
      <c r="C8" s="56" t="s">
        <v>39</v>
      </c>
      <c r="D8" s="58">
        <v>67.040999999999997</v>
      </c>
      <c r="E8" s="57">
        <f>D8*0.6</f>
        <v>40.224599999999995</v>
      </c>
      <c r="F8" s="74" t="s">
        <v>40</v>
      </c>
      <c r="G8" s="62">
        <f>F8*0.2</f>
        <v>17.291999999999998</v>
      </c>
      <c r="H8" s="62">
        <f>E8+G8</f>
        <v>57.516599999999997</v>
      </c>
      <c r="I8" s="44"/>
      <c r="J8" s="27"/>
      <c r="K8" s="27"/>
      <c r="L8" s="24" t="s">
        <v>11</v>
      </c>
      <c r="M8" s="5"/>
      <c r="N8" s="5"/>
      <c r="O8" s="5"/>
      <c r="P8" s="5"/>
    </row>
    <row r="9" spans="1:16" ht="16.5" thickBot="1" x14ac:dyDescent="0.3">
      <c r="A9" s="50">
        <v>3</v>
      </c>
      <c r="B9" s="87"/>
      <c r="C9" s="65" t="s">
        <v>41</v>
      </c>
      <c r="D9" s="70">
        <v>69.254999999999995</v>
      </c>
      <c r="E9" s="66">
        <f>D9*0.6</f>
        <v>41.552999999999997</v>
      </c>
      <c r="F9" s="77" t="s">
        <v>23</v>
      </c>
      <c r="G9" s="68">
        <f>F9*0.2</f>
        <v>14.306000000000001</v>
      </c>
      <c r="H9" s="68">
        <f>E9+G9</f>
        <v>55.858999999999995</v>
      </c>
      <c r="I9" s="53"/>
      <c r="J9" s="29"/>
      <c r="K9" s="29"/>
      <c r="L9" s="51" t="s">
        <v>11</v>
      </c>
      <c r="M9" s="5"/>
      <c r="N9" s="5"/>
      <c r="O9" s="5"/>
      <c r="P9" s="5"/>
    </row>
    <row r="10" spans="1:16" x14ac:dyDescent="0.25">
      <c r="A10" s="8">
        <v>1</v>
      </c>
      <c r="B10" s="88" t="s">
        <v>96</v>
      </c>
      <c r="C10" s="63" t="s">
        <v>42</v>
      </c>
      <c r="D10" s="69">
        <v>83.290019999999998</v>
      </c>
      <c r="E10" s="64">
        <f t="shared" ref="E10:E41" si="3">D10*0.6</f>
        <v>49.974011999999995</v>
      </c>
      <c r="F10" s="76" t="s">
        <v>43</v>
      </c>
      <c r="G10" s="64">
        <f t="shared" ref="G10:G41" si="4">F10*0.2</f>
        <v>18.513999999999999</v>
      </c>
      <c r="H10" s="64">
        <f t="shared" ref="H10:H41" si="5">E10+G10</f>
        <v>68.488011999999998</v>
      </c>
      <c r="I10" s="52"/>
      <c r="J10" s="28"/>
      <c r="K10" s="28"/>
      <c r="L10" s="9" t="s">
        <v>11</v>
      </c>
      <c r="M10" s="5"/>
      <c r="N10" s="5"/>
      <c r="O10" s="5"/>
      <c r="P10" s="5"/>
    </row>
    <row r="11" spans="1:16" x14ac:dyDescent="0.25">
      <c r="A11" s="10">
        <v>2</v>
      </c>
      <c r="B11" s="89"/>
      <c r="C11" s="56" t="s">
        <v>44</v>
      </c>
      <c r="D11" s="58">
        <v>81.443020000000004</v>
      </c>
      <c r="E11" s="57">
        <f t="shared" si="3"/>
        <v>48.865811999999998</v>
      </c>
      <c r="F11" s="74" t="s">
        <v>45</v>
      </c>
      <c r="G11" s="57">
        <f t="shared" si="4"/>
        <v>17.656000000000002</v>
      </c>
      <c r="H11" s="57">
        <f t="shared" si="5"/>
        <v>66.521811999999997</v>
      </c>
      <c r="I11" s="44"/>
      <c r="J11" s="27"/>
      <c r="K11" s="27"/>
      <c r="L11" s="24" t="s">
        <v>11</v>
      </c>
      <c r="M11" s="5"/>
      <c r="N11" s="5"/>
      <c r="O11" s="5"/>
      <c r="P11" s="5"/>
    </row>
    <row r="12" spans="1:16" x14ac:dyDescent="0.25">
      <c r="A12" s="10">
        <v>3</v>
      </c>
      <c r="B12" s="89"/>
      <c r="C12" s="56" t="s">
        <v>46</v>
      </c>
      <c r="D12" s="58">
        <v>79.605599999999995</v>
      </c>
      <c r="E12" s="57">
        <f t="shared" si="3"/>
        <v>47.763359999999999</v>
      </c>
      <c r="F12" s="74" t="s">
        <v>47</v>
      </c>
      <c r="G12" s="57">
        <f t="shared" si="4"/>
        <v>18.524000000000001</v>
      </c>
      <c r="H12" s="57">
        <f t="shared" si="5"/>
        <v>66.287360000000007</v>
      </c>
      <c r="I12" s="44"/>
      <c r="J12" s="27"/>
      <c r="K12" s="27"/>
      <c r="L12" s="24" t="s">
        <v>11</v>
      </c>
      <c r="M12" s="5"/>
      <c r="N12" s="5"/>
      <c r="O12" s="5"/>
      <c r="P12" s="5"/>
    </row>
    <row r="13" spans="1:16" x14ac:dyDescent="0.25">
      <c r="A13" s="10">
        <v>4</v>
      </c>
      <c r="B13" s="89"/>
      <c r="C13" s="56" t="s">
        <v>48</v>
      </c>
      <c r="D13" s="58">
        <v>76.671490000000006</v>
      </c>
      <c r="E13" s="57">
        <f t="shared" si="3"/>
        <v>46.002894000000005</v>
      </c>
      <c r="F13" s="74" t="s">
        <v>49</v>
      </c>
      <c r="G13" s="57">
        <f t="shared" si="4"/>
        <v>20</v>
      </c>
      <c r="H13" s="57">
        <f t="shared" si="5"/>
        <v>66.002893999999998</v>
      </c>
      <c r="I13" s="44"/>
      <c r="J13" s="27"/>
      <c r="K13" s="27"/>
      <c r="L13" s="24" t="s">
        <v>11</v>
      </c>
      <c r="M13" s="5"/>
      <c r="N13" s="5"/>
      <c r="O13" s="5"/>
      <c r="P13" s="5"/>
    </row>
    <row r="14" spans="1:16" x14ac:dyDescent="0.25">
      <c r="A14" s="10">
        <v>5</v>
      </c>
      <c r="B14" s="89"/>
      <c r="C14" s="56" t="s">
        <v>50</v>
      </c>
      <c r="D14" s="58">
        <v>77.889560000000003</v>
      </c>
      <c r="E14" s="57">
        <f t="shared" si="3"/>
        <v>46.733736</v>
      </c>
      <c r="F14" s="74" t="s">
        <v>51</v>
      </c>
      <c r="G14" s="57">
        <f t="shared" si="4"/>
        <v>18.108000000000001</v>
      </c>
      <c r="H14" s="57">
        <f t="shared" si="5"/>
        <v>64.841735999999997</v>
      </c>
      <c r="I14" s="44"/>
      <c r="J14" s="27"/>
      <c r="K14" s="27"/>
      <c r="L14" s="24" t="s">
        <v>11</v>
      </c>
      <c r="M14" s="5"/>
      <c r="N14" s="5"/>
      <c r="O14" s="5"/>
      <c r="P14" s="5"/>
    </row>
    <row r="15" spans="1:16" x14ac:dyDescent="0.25">
      <c r="A15" s="10">
        <v>6</v>
      </c>
      <c r="B15" s="89"/>
      <c r="C15" s="56" t="s">
        <v>52</v>
      </c>
      <c r="D15" s="58">
        <v>77.746380000000002</v>
      </c>
      <c r="E15" s="57">
        <f t="shared" si="3"/>
        <v>46.647827999999997</v>
      </c>
      <c r="F15" s="74" t="s">
        <v>53</v>
      </c>
      <c r="G15" s="57">
        <f t="shared" si="4"/>
        <v>17.71</v>
      </c>
      <c r="H15" s="57">
        <f t="shared" si="5"/>
        <v>64.357827999999998</v>
      </c>
      <c r="I15" s="44"/>
      <c r="J15" s="27"/>
      <c r="K15" s="27"/>
      <c r="L15" s="24" t="s">
        <v>11</v>
      </c>
      <c r="M15" s="5"/>
      <c r="N15" s="5"/>
      <c r="O15" s="5"/>
      <c r="P15" s="5"/>
    </row>
    <row r="16" spans="1:16" x14ac:dyDescent="0.25">
      <c r="A16" s="10">
        <v>7</v>
      </c>
      <c r="B16" s="89"/>
      <c r="C16" s="56" t="s">
        <v>54</v>
      </c>
      <c r="D16" s="58">
        <v>77.429460000000006</v>
      </c>
      <c r="E16" s="57">
        <f t="shared" si="3"/>
        <v>46.457675999999999</v>
      </c>
      <c r="F16" s="74" t="s">
        <v>55</v>
      </c>
      <c r="G16" s="57">
        <f t="shared" si="4"/>
        <v>16.86</v>
      </c>
      <c r="H16" s="57">
        <f t="shared" si="5"/>
        <v>63.317675999999999</v>
      </c>
      <c r="I16" s="44"/>
      <c r="J16" s="27"/>
      <c r="K16" s="27"/>
      <c r="L16" s="24" t="s">
        <v>11</v>
      </c>
      <c r="M16" s="5"/>
      <c r="N16" s="5"/>
      <c r="O16" s="5"/>
      <c r="P16" s="5"/>
    </row>
    <row r="17" spans="1:16" x14ac:dyDescent="0.25">
      <c r="A17" s="10">
        <v>8</v>
      </c>
      <c r="B17" s="89"/>
      <c r="C17" s="56" t="s">
        <v>56</v>
      </c>
      <c r="D17" s="58">
        <v>77.983099999999993</v>
      </c>
      <c r="E17" s="57">
        <f t="shared" si="3"/>
        <v>46.789859999999997</v>
      </c>
      <c r="F17" s="74" t="s">
        <v>57</v>
      </c>
      <c r="G17" s="57">
        <f t="shared" si="4"/>
        <v>16.504000000000001</v>
      </c>
      <c r="H17" s="57">
        <f t="shared" si="5"/>
        <v>63.293859999999995</v>
      </c>
      <c r="I17" s="44"/>
      <c r="J17" s="27"/>
      <c r="K17" s="27"/>
      <c r="L17" s="24" t="s">
        <v>11</v>
      </c>
      <c r="M17" s="5"/>
      <c r="N17" s="5"/>
      <c r="O17" s="5"/>
      <c r="P17" s="5"/>
    </row>
    <row r="18" spans="1:16" x14ac:dyDescent="0.25">
      <c r="A18" s="10">
        <v>9</v>
      </c>
      <c r="B18" s="89"/>
      <c r="C18" s="56" t="s">
        <v>58</v>
      </c>
      <c r="D18" s="58">
        <v>74.364500000000007</v>
      </c>
      <c r="E18" s="57">
        <f t="shared" si="3"/>
        <v>44.618700000000004</v>
      </c>
      <c r="F18" s="74" t="s">
        <v>29</v>
      </c>
      <c r="G18" s="57">
        <f t="shared" si="4"/>
        <v>18.46</v>
      </c>
      <c r="H18" s="57">
        <f t="shared" si="5"/>
        <v>63.078700000000005</v>
      </c>
      <c r="I18" s="44"/>
      <c r="J18" s="27"/>
      <c r="K18" s="27"/>
      <c r="L18" s="24" t="s">
        <v>11</v>
      </c>
      <c r="M18" s="5"/>
      <c r="N18" s="5"/>
      <c r="O18" s="5"/>
      <c r="P18" s="5"/>
    </row>
    <row r="19" spans="1:16" x14ac:dyDescent="0.25">
      <c r="A19" s="10">
        <v>10</v>
      </c>
      <c r="B19" s="89"/>
      <c r="C19" s="56" t="s">
        <v>59</v>
      </c>
      <c r="D19" s="58">
        <v>74.64</v>
      </c>
      <c r="E19" s="57">
        <f t="shared" si="3"/>
        <v>44.783999999999999</v>
      </c>
      <c r="F19" s="74" t="s">
        <v>60</v>
      </c>
      <c r="G19" s="57">
        <f t="shared" si="4"/>
        <v>17.213999999999999</v>
      </c>
      <c r="H19" s="57">
        <f t="shared" si="5"/>
        <v>61.997999999999998</v>
      </c>
      <c r="I19" s="44"/>
      <c r="J19" s="27"/>
      <c r="K19" s="27"/>
      <c r="L19" s="24" t="s">
        <v>11</v>
      </c>
      <c r="M19" s="5"/>
      <c r="N19" s="5"/>
      <c r="O19" s="5"/>
      <c r="P19" s="5"/>
    </row>
    <row r="20" spans="1:16" x14ac:dyDescent="0.25">
      <c r="A20" s="10">
        <v>11</v>
      </c>
      <c r="B20" s="89"/>
      <c r="C20" s="56" t="s">
        <v>61</v>
      </c>
      <c r="D20" s="58">
        <v>73.021010000000004</v>
      </c>
      <c r="E20" s="57">
        <f t="shared" si="3"/>
        <v>43.812606000000002</v>
      </c>
      <c r="F20" s="74" t="s">
        <v>62</v>
      </c>
      <c r="G20" s="57">
        <f t="shared" si="4"/>
        <v>18.112000000000002</v>
      </c>
      <c r="H20" s="57">
        <f t="shared" si="5"/>
        <v>61.924606000000004</v>
      </c>
      <c r="I20" s="44"/>
      <c r="J20" s="27"/>
      <c r="K20" s="27"/>
      <c r="L20" s="24" t="s">
        <v>11</v>
      </c>
      <c r="M20" s="5"/>
      <c r="N20" s="5"/>
      <c r="O20" s="5"/>
      <c r="P20" s="5"/>
    </row>
    <row r="21" spans="1:16" x14ac:dyDescent="0.25">
      <c r="A21" s="10">
        <v>12</v>
      </c>
      <c r="B21" s="89"/>
      <c r="C21" s="56" t="s">
        <v>63</v>
      </c>
      <c r="D21" s="58">
        <v>77.106719999999996</v>
      </c>
      <c r="E21" s="57">
        <f t="shared" si="3"/>
        <v>46.264031999999993</v>
      </c>
      <c r="F21" s="74" t="s">
        <v>24</v>
      </c>
      <c r="G21" s="57">
        <f t="shared" si="4"/>
        <v>15.332000000000001</v>
      </c>
      <c r="H21" s="57">
        <f t="shared" si="5"/>
        <v>61.596031999999994</v>
      </c>
      <c r="I21" s="44"/>
      <c r="J21" s="27"/>
      <c r="K21" s="27"/>
      <c r="L21" s="24" t="s">
        <v>11</v>
      </c>
      <c r="M21" s="5"/>
      <c r="N21" s="5"/>
      <c r="O21" s="5"/>
      <c r="P21" s="5"/>
    </row>
    <row r="22" spans="1:16" x14ac:dyDescent="0.25">
      <c r="A22" s="10">
        <v>13</v>
      </c>
      <c r="B22" s="89"/>
      <c r="C22" s="56" t="s">
        <v>64</v>
      </c>
      <c r="D22" s="58">
        <v>74.486949999999993</v>
      </c>
      <c r="E22" s="57">
        <f t="shared" si="3"/>
        <v>44.692169999999997</v>
      </c>
      <c r="F22" s="74" t="s">
        <v>65</v>
      </c>
      <c r="G22" s="57">
        <f t="shared" si="4"/>
        <v>16.866</v>
      </c>
      <c r="H22" s="57">
        <f t="shared" si="5"/>
        <v>61.558169999999997</v>
      </c>
      <c r="I22" s="44"/>
      <c r="J22" s="27"/>
      <c r="K22" s="27"/>
      <c r="L22" s="24" t="s">
        <v>11</v>
      </c>
      <c r="M22" s="5"/>
      <c r="N22" s="5"/>
      <c r="O22" s="5"/>
      <c r="P22" s="5"/>
    </row>
    <row r="23" spans="1:16" x14ac:dyDescent="0.25">
      <c r="A23" s="10">
        <v>14</v>
      </c>
      <c r="B23" s="89"/>
      <c r="C23" s="56" t="s">
        <v>66</v>
      </c>
      <c r="D23" s="58">
        <v>70.462019999999995</v>
      </c>
      <c r="E23" s="57">
        <f t="shared" si="3"/>
        <v>42.277211999999999</v>
      </c>
      <c r="F23" s="74" t="s">
        <v>67</v>
      </c>
      <c r="G23" s="57">
        <f t="shared" si="4"/>
        <v>18.760000000000002</v>
      </c>
      <c r="H23" s="57">
        <f t="shared" si="5"/>
        <v>61.037211999999997</v>
      </c>
      <c r="I23" s="44"/>
      <c r="J23" s="27"/>
      <c r="K23" s="27"/>
      <c r="L23" s="24" t="s">
        <v>11</v>
      </c>
      <c r="M23" s="5"/>
      <c r="N23" s="5"/>
      <c r="O23" s="5"/>
      <c r="P23" s="5"/>
    </row>
    <row r="24" spans="1:16" x14ac:dyDescent="0.25">
      <c r="A24" s="10">
        <v>15</v>
      </c>
      <c r="B24" s="89"/>
      <c r="C24" s="56" t="s">
        <v>68</v>
      </c>
      <c r="D24" s="58">
        <v>71.017129999999995</v>
      </c>
      <c r="E24" s="57">
        <f t="shared" si="3"/>
        <v>42.610277999999994</v>
      </c>
      <c r="F24" s="74" t="s">
        <v>69</v>
      </c>
      <c r="G24" s="57">
        <f t="shared" si="4"/>
        <v>18.341999999999999</v>
      </c>
      <c r="H24" s="57">
        <f t="shared" si="5"/>
        <v>60.952277999999993</v>
      </c>
      <c r="I24" s="44"/>
      <c r="J24" s="27"/>
      <c r="K24" s="27"/>
      <c r="L24" s="24" t="s">
        <v>11</v>
      </c>
      <c r="M24" s="5"/>
      <c r="N24" s="5"/>
      <c r="O24" s="5"/>
      <c r="P24" s="5"/>
    </row>
    <row r="25" spans="1:16" x14ac:dyDescent="0.25">
      <c r="A25" s="10">
        <v>16</v>
      </c>
      <c r="B25" s="89"/>
      <c r="C25" s="56" t="s">
        <v>70</v>
      </c>
      <c r="D25" s="58">
        <v>71.712969999999999</v>
      </c>
      <c r="E25" s="57">
        <f t="shared" si="3"/>
        <v>43.027781999999995</v>
      </c>
      <c r="F25" s="74" t="s">
        <v>71</v>
      </c>
      <c r="G25" s="57">
        <f t="shared" si="4"/>
        <v>17.900000000000002</v>
      </c>
      <c r="H25" s="57">
        <f t="shared" si="5"/>
        <v>60.927781999999993</v>
      </c>
      <c r="I25" s="44"/>
      <c r="J25" s="27"/>
      <c r="K25" s="27"/>
      <c r="L25" s="24" t="s">
        <v>11</v>
      </c>
      <c r="M25" s="5"/>
      <c r="N25" s="5"/>
      <c r="O25" s="5"/>
      <c r="P25" s="5"/>
    </row>
    <row r="26" spans="1:16" x14ac:dyDescent="0.25">
      <c r="A26" s="10">
        <v>17</v>
      </c>
      <c r="B26" s="89"/>
      <c r="C26" s="56" t="s">
        <v>72</v>
      </c>
      <c r="D26" s="58">
        <v>71.325329999999994</v>
      </c>
      <c r="E26" s="57">
        <f t="shared" si="3"/>
        <v>42.795197999999992</v>
      </c>
      <c r="F26" s="74" t="s">
        <v>73</v>
      </c>
      <c r="G26" s="57">
        <f t="shared" si="4"/>
        <v>18.004000000000001</v>
      </c>
      <c r="H26" s="57">
        <f t="shared" si="5"/>
        <v>60.79919799999999</v>
      </c>
      <c r="I26" s="44"/>
      <c r="J26" s="27"/>
      <c r="K26" s="27"/>
      <c r="L26" s="24" t="s">
        <v>11</v>
      </c>
      <c r="M26" s="5"/>
      <c r="N26" s="5"/>
      <c r="O26" s="5"/>
      <c r="P26" s="5"/>
    </row>
    <row r="27" spans="1:16" x14ac:dyDescent="0.25">
      <c r="A27" s="10">
        <v>18</v>
      </c>
      <c r="B27" s="89"/>
      <c r="C27" s="56" t="s">
        <v>74</v>
      </c>
      <c r="D27" s="58">
        <v>71.075100000000006</v>
      </c>
      <c r="E27" s="57">
        <f t="shared" si="3"/>
        <v>42.645060000000001</v>
      </c>
      <c r="F27" s="74" t="s">
        <v>75</v>
      </c>
      <c r="G27" s="57">
        <f t="shared" si="4"/>
        <v>18.03</v>
      </c>
      <c r="H27" s="57">
        <f t="shared" si="5"/>
        <v>60.675060000000002</v>
      </c>
      <c r="I27" s="44"/>
      <c r="J27" s="27"/>
      <c r="K27" s="27"/>
      <c r="L27" s="24" t="s">
        <v>11</v>
      </c>
      <c r="M27" s="5"/>
      <c r="N27" s="5"/>
      <c r="O27" s="5"/>
      <c r="P27" s="5"/>
    </row>
    <row r="28" spans="1:16" x14ac:dyDescent="0.25">
      <c r="A28" s="10">
        <v>19</v>
      </c>
      <c r="B28" s="89"/>
      <c r="C28" s="56" t="s">
        <v>76</v>
      </c>
      <c r="D28" s="58">
        <v>70.220200000000006</v>
      </c>
      <c r="E28" s="57">
        <f t="shared" si="3"/>
        <v>42.13212</v>
      </c>
      <c r="F28" s="74" t="s">
        <v>77</v>
      </c>
      <c r="G28" s="57">
        <f t="shared" si="4"/>
        <v>17.931999999999999</v>
      </c>
      <c r="H28" s="57">
        <f t="shared" si="5"/>
        <v>60.064120000000003</v>
      </c>
      <c r="I28" s="44"/>
      <c r="J28" s="27"/>
      <c r="K28" s="27"/>
      <c r="L28" s="24" t="s">
        <v>11</v>
      </c>
      <c r="M28" s="5"/>
      <c r="N28" s="5"/>
      <c r="O28" s="5"/>
      <c r="P28" s="5"/>
    </row>
    <row r="29" spans="1:16" x14ac:dyDescent="0.25">
      <c r="A29" s="10">
        <v>20</v>
      </c>
      <c r="B29" s="89"/>
      <c r="C29" s="56" t="s">
        <v>78</v>
      </c>
      <c r="D29" s="58">
        <v>71.224459999999993</v>
      </c>
      <c r="E29" s="57">
        <f t="shared" si="3"/>
        <v>42.734675999999993</v>
      </c>
      <c r="F29" s="74">
        <v>85.42</v>
      </c>
      <c r="G29" s="57">
        <f t="shared" si="4"/>
        <v>17.084</v>
      </c>
      <c r="H29" s="57">
        <f t="shared" si="5"/>
        <v>59.818675999999996</v>
      </c>
      <c r="I29" s="44"/>
      <c r="J29" s="27"/>
      <c r="K29" s="27"/>
      <c r="L29" s="24" t="s">
        <v>11</v>
      </c>
      <c r="M29" s="5"/>
      <c r="N29" s="5"/>
      <c r="O29" s="5"/>
      <c r="P29" s="5"/>
    </row>
    <row r="30" spans="1:16" x14ac:dyDescent="0.25">
      <c r="A30" s="10">
        <v>21</v>
      </c>
      <c r="B30" s="89"/>
      <c r="C30" s="56" t="s">
        <v>79</v>
      </c>
      <c r="D30" s="58">
        <v>70.206239999999994</v>
      </c>
      <c r="E30" s="57">
        <f t="shared" si="3"/>
        <v>42.123743999999995</v>
      </c>
      <c r="F30" s="74" t="s">
        <v>80</v>
      </c>
      <c r="G30" s="57">
        <f t="shared" si="4"/>
        <v>17.508000000000003</v>
      </c>
      <c r="H30" s="57">
        <f t="shared" si="5"/>
        <v>59.631743999999998</v>
      </c>
      <c r="I30" s="44"/>
      <c r="J30" s="27"/>
      <c r="K30" s="27"/>
      <c r="L30" s="24" t="s">
        <v>11</v>
      </c>
      <c r="M30" s="5"/>
      <c r="N30" s="5"/>
      <c r="O30" s="5"/>
      <c r="P30" s="5"/>
    </row>
    <row r="31" spans="1:16" x14ac:dyDescent="0.25">
      <c r="A31" s="10">
        <v>22</v>
      </c>
      <c r="B31" s="89"/>
      <c r="C31" s="56" t="s">
        <v>81</v>
      </c>
      <c r="D31" s="58">
        <v>68.096059999999994</v>
      </c>
      <c r="E31" s="57">
        <f t="shared" si="3"/>
        <v>40.857635999999992</v>
      </c>
      <c r="F31" s="74">
        <v>93.46</v>
      </c>
      <c r="G31" s="57">
        <f t="shared" si="4"/>
        <v>18.692</v>
      </c>
      <c r="H31" s="57">
        <f t="shared" si="5"/>
        <v>59.549635999999992</v>
      </c>
      <c r="I31" s="44"/>
      <c r="J31" s="27"/>
      <c r="K31" s="27"/>
      <c r="L31" s="24" t="s">
        <v>11</v>
      </c>
      <c r="M31" s="5"/>
      <c r="N31" s="5"/>
      <c r="O31" s="5"/>
      <c r="P31" s="5"/>
    </row>
    <row r="32" spans="1:16" x14ac:dyDescent="0.25">
      <c r="A32" s="10">
        <v>23</v>
      </c>
      <c r="B32" s="89"/>
      <c r="C32" s="56" t="s">
        <v>82</v>
      </c>
      <c r="D32" s="58">
        <v>71.666449999999998</v>
      </c>
      <c r="E32" s="57">
        <f t="shared" si="3"/>
        <v>42.999869999999994</v>
      </c>
      <c r="F32" s="74" t="s">
        <v>25</v>
      </c>
      <c r="G32" s="57">
        <f t="shared" si="4"/>
        <v>16.5</v>
      </c>
      <c r="H32" s="57">
        <f t="shared" si="5"/>
        <v>59.499869999999994</v>
      </c>
      <c r="I32" s="44"/>
      <c r="J32" s="27"/>
      <c r="K32" s="27"/>
      <c r="L32" s="24" t="s">
        <v>11</v>
      </c>
      <c r="M32" s="5"/>
      <c r="N32" s="5"/>
      <c r="O32" s="5"/>
      <c r="P32" s="5"/>
    </row>
    <row r="33" spans="1:16" x14ac:dyDescent="0.25">
      <c r="A33" s="10">
        <v>24</v>
      </c>
      <c r="B33" s="89"/>
      <c r="C33" s="56" t="s">
        <v>83</v>
      </c>
      <c r="D33" s="58">
        <v>69.243970000000004</v>
      </c>
      <c r="E33" s="57">
        <f t="shared" si="3"/>
        <v>41.546382000000001</v>
      </c>
      <c r="F33" s="74" t="s">
        <v>84</v>
      </c>
      <c r="G33" s="57">
        <f t="shared" si="4"/>
        <v>17.852</v>
      </c>
      <c r="H33" s="57">
        <f t="shared" si="5"/>
        <v>59.398381999999998</v>
      </c>
      <c r="I33" s="44"/>
      <c r="J33" s="27"/>
      <c r="K33" s="27"/>
      <c r="L33" s="24" t="s">
        <v>11</v>
      </c>
      <c r="M33" s="5"/>
      <c r="N33" s="5"/>
      <c r="O33" s="5"/>
      <c r="P33" s="5"/>
    </row>
    <row r="34" spans="1:16" x14ac:dyDescent="0.25">
      <c r="A34" s="10">
        <v>25</v>
      </c>
      <c r="B34" s="89"/>
      <c r="C34" s="56" t="s">
        <v>85</v>
      </c>
      <c r="D34" s="58">
        <v>68.207080000000005</v>
      </c>
      <c r="E34" s="57">
        <f t="shared" si="3"/>
        <v>40.924247999999999</v>
      </c>
      <c r="F34" s="74" t="s">
        <v>26</v>
      </c>
      <c r="G34" s="57">
        <f t="shared" si="4"/>
        <v>16.919999999999998</v>
      </c>
      <c r="H34" s="57">
        <f t="shared" si="5"/>
        <v>57.844247999999993</v>
      </c>
      <c r="I34" s="44"/>
      <c r="J34" s="27"/>
      <c r="K34" s="27"/>
      <c r="L34" s="24" t="s">
        <v>11</v>
      </c>
      <c r="M34" s="5"/>
      <c r="N34" s="5"/>
      <c r="O34" s="5"/>
      <c r="P34" s="5"/>
    </row>
    <row r="35" spans="1:16" x14ac:dyDescent="0.25">
      <c r="A35" s="10">
        <v>26</v>
      </c>
      <c r="B35" s="89"/>
      <c r="C35" s="56" t="s">
        <v>86</v>
      </c>
      <c r="D35" s="58">
        <v>66.993309999999994</v>
      </c>
      <c r="E35" s="57">
        <f t="shared" si="3"/>
        <v>40.195985999999998</v>
      </c>
      <c r="F35" s="74" t="s">
        <v>87</v>
      </c>
      <c r="G35" s="57">
        <f t="shared" si="4"/>
        <v>17.394000000000002</v>
      </c>
      <c r="H35" s="57">
        <f t="shared" si="5"/>
        <v>57.589985999999996</v>
      </c>
      <c r="I35" s="44"/>
      <c r="J35" s="27"/>
      <c r="K35" s="27"/>
      <c r="L35" s="24" t="s">
        <v>11</v>
      </c>
      <c r="M35" s="5"/>
      <c r="N35" s="5"/>
      <c r="O35" s="5"/>
      <c r="P35" s="5"/>
    </row>
    <row r="36" spans="1:16" x14ac:dyDescent="0.25">
      <c r="A36" s="10">
        <v>27</v>
      </c>
      <c r="B36" s="89"/>
      <c r="C36" s="56" t="s">
        <v>88</v>
      </c>
      <c r="D36" s="58">
        <v>62.251190000000001</v>
      </c>
      <c r="E36" s="57">
        <f t="shared" si="3"/>
        <v>37.350713999999996</v>
      </c>
      <c r="F36" s="74" t="s">
        <v>89</v>
      </c>
      <c r="G36" s="57">
        <f t="shared" si="4"/>
        <v>18.026</v>
      </c>
      <c r="H36" s="57">
        <f t="shared" si="5"/>
        <v>55.376713999999993</v>
      </c>
      <c r="I36" s="44"/>
      <c r="J36" s="27"/>
      <c r="K36" s="27"/>
      <c r="L36" s="24" t="s">
        <v>11</v>
      </c>
      <c r="M36" s="5"/>
      <c r="N36" s="5"/>
      <c r="O36" s="5"/>
      <c r="P36" s="5"/>
    </row>
    <row r="37" spans="1:16" x14ac:dyDescent="0.25">
      <c r="A37" s="10">
        <v>28</v>
      </c>
      <c r="B37" s="89"/>
      <c r="C37" s="56" t="s">
        <v>90</v>
      </c>
      <c r="D37" s="58">
        <v>66.835999999999999</v>
      </c>
      <c r="E37" s="57">
        <f t="shared" si="3"/>
        <v>40.101599999999998</v>
      </c>
      <c r="F37" s="74">
        <v>70.13</v>
      </c>
      <c r="G37" s="57">
        <f t="shared" si="4"/>
        <v>14.026</v>
      </c>
      <c r="H37" s="57">
        <f t="shared" si="5"/>
        <v>54.127600000000001</v>
      </c>
      <c r="I37" s="44"/>
      <c r="J37" s="27"/>
      <c r="K37" s="27"/>
      <c r="L37" s="24" t="s">
        <v>11</v>
      </c>
      <c r="M37" s="5"/>
      <c r="N37" s="5"/>
      <c r="O37" s="5"/>
      <c r="P37" s="5"/>
    </row>
    <row r="38" spans="1:16" x14ac:dyDescent="0.25">
      <c r="A38" s="10">
        <v>29</v>
      </c>
      <c r="B38" s="89"/>
      <c r="C38" s="56" t="s">
        <v>91</v>
      </c>
      <c r="D38" s="58">
        <v>65.106260000000006</v>
      </c>
      <c r="E38" s="57">
        <f t="shared" si="3"/>
        <v>39.063756000000005</v>
      </c>
      <c r="F38" s="74" t="s">
        <v>31</v>
      </c>
      <c r="G38" s="57">
        <f t="shared" si="4"/>
        <v>14.446000000000002</v>
      </c>
      <c r="H38" s="57">
        <f t="shared" si="5"/>
        <v>53.50975600000001</v>
      </c>
      <c r="I38" s="44"/>
      <c r="J38" s="27"/>
      <c r="K38" s="27"/>
      <c r="L38" s="24" t="s">
        <v>11</v>
      </c>
      <c r="M38" s="5"/>
      <c r="N38" s="5"/>
      <c r="O38" s="5"/>
      <c r="P38" s="5"/>
    </row>
    <row r="39" spans="1:16" x14ac:dyDescent="0.25">
      <c r="A39" s="10">
        <v>30</v>
      </c>
      <c r="B39" s="89"/>
      <c r="C39" s="56" t="s">
        <v>92</v>
      </c>
      <c r="D39" s="58">
        <v>60.368400000000001</v>
      </c>
      <c r="E39" s="57">
        <f t="shared" si="3"/>
        <v>36.221040000000002</v>
      </c>
      <c r="F39" s="74" t="s">
        <v>93</v>
      </c>
      <c r="G39" s="57">
        <f t="shared" si="4"/>
        <v>17.2</v>
      </c>
      <c r="H39" s="57">
        <f t="shared" si="5"/>
        <v>53.421040000000005</v>
      </c>
      <c r="I39" s="44"/>
      <c r="J39" s="27"/>
      <c r="K39" s="27"/>
      <c r="L39" s="24" t="s">
        <v>11</v>
      </c>
      <c r="M39" s="5"/>
      <c r="N39" s="5"/>
      <c r="O39" s="5"/>
      <c r="P39" s="5"/>
    </row>
    <row r="40" spans="1:16" x14ac:dyDescent="0.25">
      <c r="A40" s="10">
        <v>31</v>
      </c>
      <c r="B40" s="89"/>
      <c r="C40" s="56" t="s">
        <v>94</v>
      </c>
      <c r="D40" s="58">
        <v>60.667630000000003</v>
      </c>
      <c r="E40" s="57">
        <f t="shared" si="3"/>
        <v>36.400578000000003</v>
      </c>
      <c r="F40" s="74" t="s">
        <v>22</v>
      </c>
      <c r="G40" s="57">
        <f t="shared" si="4"/>
        <v>16.591999999999999</v>
      </c>
      <c r="H40" s="57">
        <f t="shared" si="5"/>
        <v>52.992578000000002</v>
      </c>
      <c r="I40" s="44"/>
      <c r="J40" s="27"/>
      <c r="K40" s="27"/>
      <c r="L40" s="24" t="s">
        <v>11</v>
      </c>
      <c r="M40" s="5"/>
      <c r="N40" s="5"/>
      <c r="O40" s="5"/>
      <c r="P40" s="5"/>
    </row>
    <row r="41" spans="1:16" ht="16.5" thickBot="1" x14ac:dyDescent="0.3">
      <c r="A41" s="50">
        <v>32</v>
      </c>
      <c r="B41" s="90"/>
      <c r="C41" s="65" t="s">
        <v>95</v>
      </c>
      <c r="D41" s="70">
        <v>65.133840000000006</v>
      </c>
      <c r="E41" s="66">
        <f t="shared" si="3"/>
        <v>39.080304000000005</v>
      </c>
      <c r="F41" s="77" t="s">
        <v>30</v>
      </c>
      <c r="G41" s="66">
        <f t="shared" si="4"/>
        <v>12.906000000000001</v>
      </c>
      <c r="H41" s="66">
        <f t="shared" si="5"/>
        <v>51.986304000000004</v>
      </c>
      <c r="I41" s="53"/>
      <c r="J41" s="29"/>
      <c r="K41" s="29"/>
      <c r="L41" s="51" t="s">
        <v>11</v>
      </c>
      <c r="M41" s="5"/>
      <c r="N41" s="5"/>
      <c r="O41" s="5"/>
      <c r="P41" s="5"/>
    </row>
    <row r="42" spans="1:16" ht="18" customHeight="1" x14ac:dyDescent="0.25">
      <c r="A42" s="8">
        <v>1</v>
      </c>
      <c r="B42" s="78" t="s">
        <v>99</v>
      </c>
      <c r="C42" s="63" t="s">
        <v>97</v>
      </c>
      <c r="D42" s="69">
        <v>69.062629999999999</v>
      </c>
      <c r="E42" s="67">
        <f t="shared" ref="E42:E47" si="6">D42*0.6</f>
        <v>41.437577999999995</v>
      </c>
      <c r="F42" s="76" t="s">
        <v>71</v>
      </c>
      <c r="G42" s="67">
        <f>F42*0.4</f>
        <v>35.800000000000004</v>
      </c>
      <c r="H42" s="67">
        <f t="shared" ref="H42:H47" si="7">E42+G42</f>
        <v>77.237577999999999</v>
      </c>
      <c r="I42" s="28"/>
      <c r="J42" s="28"/>
      <c r="K42" s="28"/>
      <c r="L42" s="9" t="s">
        <v>11</v>
      </c>
    </row>
    <row r="43" spans="1:16" ht="18" customHeight="1" thickBot="1" x14ac:dyDescent="0.3">
      <c r="A43" s="73">
        <v>2</v>
      </c>
      <c r="B43" s="97"/>
      <c r="C43" s="59" t="s">
        <v>18</v>
      </c>
      <c r="D43" s="61">
        <v>68.751230000000007</v>
      </c>
      <c r="E43" s="71">
        <f t="shared" si="6"/>
        <v>41.250738000000005</v>
      </c>
      <c r="F43" s="75" t="s">
        <v>98</v>
      </c>
      <c r="G43" s="71">
        <f>F43*0.4</f>
        <v>33.312000000000005</v>
      </c>
      <c r="H43" s="71">
        <f t="shared" si="7"/>
        <v>74.56273800000001</v>
      </c>
      <c r="I43" s="54"/>
      <c r="J43" s="54"/>
      <c r="K43" s="54"/>
      <c r="L43" s="13" t="s">
        <v>11</v>
      </c>
    </row>
    <row r="44" spans="1:16" ht="15" x14ac:dyDescent="0.25">
      <c r="A44" s="8">
        <v>1</v>
      </c>
      <c r="B44" s="78" t="s">
        <v>106</v>
      </c>
      <c r="C44" s="63" t="s">
        <v>100</v>
      </c>
      <c r="D44" s="69">
        <v>81.681280000000001</v>
      </c>
      <c r="E44" s="64">
        <f t="shared" si="6"/>
        <v>49.008767999999996</v>
      </c>
      <c r="F44" s="76" t="s">
        <v>101</v>
      </c>
      <c r="G44" s="64">
        <f>F44*0.2</f>
        <v>12.812000000000001</v>
      </c>
      <c r="H44" s="64">
        <f t="shared" si="7"/>
        <v>61.820768000000001</v>
      </c>
      <c r="I44" s="28"/>
      <c r="J44" s="28"/>
      <c r="K44" s="28"/>
      <c r="L44" s="9" t="s">
        <v>11</v>
      </c>
    </row>
    <row r="45" spans="1:16" ht="15" x14ac:dyDescent="0.25">
      <c r="A45" s="10">
        <v>2</v>
      </c>
      <c r="B45" s="79"/>
      <c r="C45" s="56" t="s">
        <v>102</v>
      </c>
      <c r="D45" s="58">
        <v>68.801150000000007</v>
      </c>
      <c r="E45" s="57">
        <f t="shared" si="6"/>
        <v>41.28069</v>
      </c>
      <c r="F45" s="74">
        <v>80.16</v>
      </c>
      <c r="G45" s="57">
        <f>F45*0.2</f>
        <v>16.032</v>
      </c>
      <c r="H45" s="57">
        <f t="shared" si="7"/>
        <v>57.312690000000003</v>
      </c>
      <c r="I45" s="27"/>
      <c r="J45" s="27"/>
      <c r="K45" s="27"/>
      <c r="L45" s="24" t="s">
        <v>11</v>
      </c>
    </row>
    <row r="46" spans="1:16" ht="15" x14ac:dyDescent="0.25">
      <c r="A46" s="10">
        <v>3</v>
      </c>
      <c r="B46" s="79"/>
      <c r="C46" s="56" t="s">
        <v>103</v>
      </c>
      <c r="D46" s="58">
        <v>67.021799999999999</v>
      </c>
      <c r="E46" s="57">
        <f t="shared" si="6"/>
        <v>40.213079999999998</v>
      </c>
      <c r="F46" s="74" t="s">
        <v>104</v>
      </c>
      <c r="G46" s="57">
        <f>F46*0.2</f>
        <v>14.632</v>
      </c>
      <c r="H46" s="57">
        <f t="shared" si="7"/>
        <v>54.845079999999996</v>
      </c>
      <c r="I46" s="27"/>
      <c r="J46" s="27"/>
      <c r="K46" s="27"/>
      <c r="L46" s="24" t="s">
        <v>11</v>
      </c>
    </row>
    <row r="47" spans="1:16" thickBot="1" x14ac:dyDescent="0.3">
      <c r="A47" s="50">
        <v>4</v>
      </c>
      <c r="B47" s="80"/>
      <c r="C47" s="65" t="s">
        <v>105</v>
      </c>
      <c r="D47" s="70">
        <v>55.067889999999998</v>
      </c>
      <c r="E47" s="66">
        <f t="shared" si="6"/>
        <v>33.040734</v>
      </c>
      <c r="F47" s="77" t="s">
        <v>21</v>
      </c>
      <c r="G47" s="66">
        <f>F47*0.2</f>
        <v>15.66</v>
      </c>
      <c r="H47" s="66">
        <f t="shared" si="7"/>
        <v>48.700733999999997</v>
      </c>
      <c r="I47" s="29"/>
      <c r="J47" s="29"/>
      <c r="K47" s="29"/>
      <c r="L47" s="51" t="s">
        <v>11</v>
      </c>
    </row>
  </sheetData>
  <mergeCells count="10">
    <mergeCell ref="L2:L3"/>
    <mergeCell ref="D2:E2"/>
    <mergeCell ref="B2:B3"/>
    <mergeCell ref="B4:B6"/>
    <mergeCell ref="B42:B43"/>
    <mergeCell ref="B44:B47"/>
    <mergeCell ref="A2:A3"/>
    <mergeCell ref="C2:C3"/>
    <mergeCell ref="B7:B9"/>
    <mergeCell ref="B10:B41"/>
  </mergeCells>
  <pageMargins left="0.7" right="0.7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64"/>
  <sheetViews>
    <sheetView workbookViewId="0">
      <selection activeCell="A11" sqref="A11:I17"/>
    </sheetView>
  </sheetViews>
  <sheetFormatPr defaultRowHeight="15" x14ac:dyDescent="0.25"/>
  <cols>
    <col min="1" max="1" width="25" customWidth="1"/>
    <col min="2" max="2" width="22.7109375" style="3" customWidth="1"/>
  </cols>
  <sheetData>
    <row r="4" spans="1:9" x14ac:dyDescent="0.25">
      <c r="A4" s="1" t="s">
        <v>17</v>
      </c>
      <c r="B4" s="37">
        <v>73.110799999999998</v>
      </c>
      <c r="C4" s="27">
        <f>B4*0.6</f>
        <v>43.866479999999996</v>
      </c>
      <c r="D4" s="26">
        <v>60.56</v>
      </c>
      <c r="E4" s="27">
        <f>D4*0.2</f>
        <v>12.112000000000002</v>
      </c>
      <c r="F4" s="27">
        <f>C4+E4</f>
        <v>55.978479999999998</v>
      </c>
      <c r="G4" s="27">
        <v>0</v>
      </c>
      <c r="H4" s="27">
        <v>0</v>
      </c>
      <c r="I4" s="27">
        <f>F4+H4</f>
        <v>55.978479999999998</v>
      </c>
    </row>
    <row r="8" spans="1:9" x14ac:dyDescent="0.25">
      <c r="A8" s="31"/>
      <c r="B8" s="32"/>
      <c r="C8" s="27"/>
      <c r="D8" s="32"/>
      <c r="E8" s="27"/>
      <c r="F8" s="27"/>
      <c r="G8" s="27"/>
      <c r="H8" s="27"/>
      <c r="I8" s="27"/>
    </row>
    <row r="9" spans="1:9" x14ac:dyDescent="0.25">
      <c r="A9" s="31"/>
      <c r="B9" s="32"/>
      <c r="C9" s="27"/>
      <c r="D9" s="32"/>
      <c r="E9" s="27"/>
      <c r="F9" s="27"/>
      <c r="G9" s="27"/>
      <c r="H9" s="27"/>
      <c r="I9" s="27"/>
    </row>
    <row r="10" spans="1:9" x14ac:dyDescent="0.25">
      <c r="A10" s="31"/>
      <c r="B10" s="32"/>
      <c r="C10" s="27"/>
      <c r="D10" s="32"/>
      <c r="E10" s="27"/>
      <c r="F10" s="27"/>
      <c r="G10" s="27"/>
      <c r="H10" s="27"/>
      <c r="I10" s="27"/>
    </row>
    <row r="18" spans="1:9" x14ac:dyDescent="0.25">
      <c r="A18" s="1"/>
      <c r="B18" s="2"/>
      <c r="C18" s="4"/>
      <c r="D18" s="26"/>
      <c r="E18" s="4"/>
      <c r="F18" s="4"/>
      <c r="G18" s="4"/>
      <c r="H18" s="4"/>
      <c r="I18" s="4"/>
    </row>
    <row r="19" spans="1:9" x14ac:dyDescent="0.25">
      <c r="A19" s="1"/>
      <c r="B19" s="2"/>
      <c r="C19" s="4"/>
      <c r="D19" s="26"/>
      <c r="E19" s="4"/>
      <c r="F19" s="4"/>
      <c r="G19" s="4"/>
      <c r="H19" s="4"/>
      <c r="I19" s="4"/>
    </row>
    <row r="20" spans="1:9" x14ac:dyDescent="0.25">
      <c r="A20" s="1"/>
      <c r="B20" s="2"/>
      <c r="C20" s="4"/>
      <c r="D20" s="26"/>
      <c r="E20" s="4"/>
      <c r="F20" s="4"/>
      <c r="G20" s="4"/>
      <c r="H20" s="4"/>
      <c r="I20" s="4"/>
    </row>
    <row r="21" spans="1:9" x14ac:dyDescent="0.25">
      <c r="A21" s="1"/>
      <c r="B21" s="2"/>
      <c r="C21" s="4"/>
      <c r="D21" s="26"/>
      <c r="E21" s="4"/>
      <c r="F21" s="4"/>
      <c r="G21" s="4"/>
      <c r="H21" s="4"/>
      <c r="I21" s="4"/>
    </row>
    <row r="22" spans="1:9" x14ac:dyDescent="0.25">
      <c r="A22" s="1"/>
      <c r="B22" s="2"/>
      <c r="C22" s="4"/>
      <c r="D22" s="26"/>
      <c r="E22" s="4"/>
      <c r="F22" s="4"/>
      <c r="G22" s="4"/>
      <c r="H22" s="4"/>
      <c r="I22" s="4"/>
    </row>
    <row r="23" spans="1:9" x14ac:dyDescent="0.25">
      <c r="A23" s="1"/>
      <c r="B23" s="2"/>
      <c r="C23" s="4"/>
      <c r="D23" s="26"/>
      <c r="E23" s="4"/>
      <c r="F23" s="4"/>
      <c r="G23" s="4"/>
      <c r="H23" s="4"/>
      <c r="I23" s="4"/>
    </row>
    <row r="24" spans="1:9" x14ac:dyDescent="0.25">
      <c r="A24" s="1"/>
      <c r="B24" s="2"/>
      <c r="C24" s="4"/>
      <c r="D24" s="1"/>
      <c r="E24" s="4"/>
      <c r="F24" s="4"/>
      <c r="G24" s="4"/>
      <c r="H24" s="4"/>
      <c r="I24" s="4"/>
    </row>
    <row r="25" spans="1:9" x14ac:dyDescent="0.25">
      <c r="A25" s="1"/>
      <c r="B25" s="2"/>
      <c r="C25" s="4"/>
      <c r="D25" s="26"/>
      <c r="E25" s="4"/>
      <c r="F25" s="4"/>
      <c r="G25" s="4"/>
      <c r="H25" s="4"/>
      <c r="I25" s="4"/>
    </row>
    <row r="26" spans="1:9" x14ac:dyDescent="0.25">
      <c r="A26" s="1"/>
      <c r="B26" s="2"/>
      <c r="C26" s="4"/>
      <c r="D26" s="26"/>
      <c r="E26" s="4"/>
      <c r="F26" s="4"/>
      <c r="G26" s="4"/>
      <c r="H26" s="4"/>
      <c r="I26" s="4"/>
    </row>
    <row r="27" spans="1:9" x14ac:dyDescent="0.25">
      <c r="A27" s="1"/>
      <c r="B27" s="2"/>
      <c r="C27" s="4"/>
      <c r="D27" s="26"/>
      <c r="E27" s="4"/>
      <c r="F27" s="4"/>
      <c r="G27" s="4"/>
      <c r="H27" s="4"/>
      <c r="I27" s="4"/>
    </row>
    <row r="28" spans="1:9" x14ac:dyDescent="0.25">
      <c r="A28" s="1"/>
      <c r="B28" s="2"/>
      <c r="C28" s="4"/>
      <c r="D28" s="26"/>
      <c r="E28" s="4"/>
      <c r="F28" s="4"/>
      <c r="G28" s="4"/>
      <c r="H28" s="4"/>
      <c r="I28" s="4"/>
    </row>
    <row r="29" spans="1:9" x14ac:dyDescent="0.25">
      <c r="A29" s="1"/>
      <c r="B29" s="2"/>
      <c r="C29" s="4"/>
      <c r="D29" s="26"/>
      <c r="E29" s="4"/>
      <c r="F29" s="4"/>
      <c r="G29" s="4"/>
      <c r="H29" s="4"/>
      <c r="I29" s="4"/>
    </row>
    <row r="30" spans="1:9" x14ac:dyDescent="0.25">
      <c r="A30" s="1"/>
      <c r="B30" s="2"/>
      <c r="C30" s="4"/>
      <c r="D30" s="26"/>
      <c r="E30" s="4"/>
      <c r="F30" s="4"/>
      <c r="G30" s="4"/>
      <c r="H30" s="4"/>
      <c r="I30" s="4"/>
    </row>
    <row r="31" spans="1:9" x14ac:dyDescent="0.25">
      <c r="A31" s="1"/>
      <c r="B31" s="2"/>
      <c r="C31" s="4"/>
      <c r="D31" s="26"/>
      <c r="E31" s="4"/>
      <c r="F31" s="4"/>
      <c r="G31" s="4"/>
      <c r="H31" s="4"/>
      <c r="I31" s="4"/>
    </row>
    <row r="32" spans="1:9" x14ac:dyDescent="0.25">
      <c r="A32" s="1"/>
      <c r="B32" s="2"/>
      <c r="C32" s="4"/>
      <c r="D32" s="26"/>
      <c r="E32" s="4"/>
      <c r="F32" s="4"/>
      <c r="G32" s="4"/>
      <c r="H32" s="4"/>
      <c r="I32" s="4"/>
    </row>
    <row r="33" spans="1:9" x14ac:dyDescent="0.25">
      <c r="A33" s="1"/>
      <c r="B33" s="2"/>
      <c r="C33" s="4"/>
      <c r="D33" s="26"/>
      <c r="E33" s="4"/>
      <c r="F33" s="4"/>
      <c r="G33" s="4"/>
      <c r="H33" s="4"/>
      <c r="I33" s="4"/>
    </row>
    <row r="34" spans="1:9" x14ac:dyDescent="0.25">
      <c r="A34" s="1"/>
      <c r="B34" s="2"/>
      <c r="C34" s="4"/>
      <c r="D34" s="26"/>
      <c r="E34" s="4"/>
      <c r="F34" s="4"/>
      <c r="G34" s="4"/>
      <c r="H34" s="4"/>
      <c r="I34" s="4"/>
    </row>
    <row r="35" spans="1:9" x14ac:dyDescent="0.25">
      <c r="A35" s="1"/>
      <c r="B35" s="2"/>
      <c r="C35" s="4"/>
      <c r="D35" s="26"/>
      <c r="E35" s="4"/>
      <c r="F35" s="4"/>
      <c r="G35" s="4"/>
      <c r="H35" s="4"/>
      <c r="I35" s="4"/>
    </row>
    <row r="36" spans="1:9" x14ac:dyDescent="0.25">
      <c r="A36" s="1"/>
      <c r="B36" s="2"/>
      <c r="C36" s="4"/>
      <c r="D36" s="26"/>
      <c r="E36" s="4"/>
      <c r="F36" s="4"/>
      <c r="G36" s="4"/>
      <c r="H36" s="4"/>
      <c r="I36" s="4"/>
    </row>
    <row r="37" spans="1:9" x14ac:dyDescent="0.25">
      <c r="A37" s="1"/>
      <c r="B37" s="2"/>
      <c r="C37" s="4"/>
      <c r="D37" s="26"/>
      <c r="E37" s="4"/>
      <c r="F37" s="4"/>
      <c r="G37" s="4"/>
      <c r="H37" s="4"/>
      <c r="I37" s="4"/>
    </row>
    <row r="38" spans="1:9" x14ac:dyDescent="0.25">
      <c r="A38" s="11"/>
      <c r="B38" s="18"/>
      <c r="C38" s="4"/>
      <c r="D38" s="25"/>
      <c r="E38" s="4"/>
      <c r="F38" s="4"/>
      <c r="G38" s="4"/>
      <c r="H38" s="4"/>
      <c r="I38" s="4"/>
    </row>
    <row r="39" spans="1:9" x14ac:dyDescent="0.25">
      <c r="A39" s="11"/>
      <c r="B39" s="18"/>
      <c r="C39" s="4"/>
      <c r="D39" s="25"/>
      <c r="E39" s="4"/>
      <c r="F39" s="4"/>
      <c r="G39" s="4"/>
      <c r="H39" s="4"/>
      <c r="I39" s="4"/>
    </row>
    <row r="40" spans="1:9" x14ac:dyDescent="0.25">
      <c r="A40" s="11"/>
      <c r="B40" s="18"/>
      <c r="C40" s="4"/>
      <c r="D40" s="25"/>
      <c r="E40" s="4"/>
      <c r="F40" s="4"/>
      <c r="G40" s="4"/>
      <c r="H40" s="4"/>
      <c r="I40" s="4"/>
    </row>
    <row r="41" spans="1:9" x14ac:dyDescent="0.25">
      <c r="A41" s="11"/>
      <c r="B41" s="18"/>
      <c r="C41" s="4"/>
      <c r="D41" s="25"/>
      <c r="E41" s="4"/>
      <c r="F41" s="4"/>
      <c r="G41" s="4"/>
      <c r="H41" s="4"/>
      <c r="I41" s="4"/>
    </row>
    <row r="42" spans="1:9" x14ac:dyDescent="0.25">
      <c r="A42" s="11"/>
      <c r="B42" s="18"/>
      <c r="C42" s="4"/>
      <c r="D42" s="25"/>
      <c r="E42" s="4"/>
      <c r="F42" s="4"/>
      <c r="G42" s="4"/>
      <c r="H42" s="4"/>
      <c r="I42" s="4"/>
    </row>
    <row r="43" spans="1:9" x14ac:dyDescent="0.25">
      <c r="A43" s="11"/>
      <c r="B43" s="18"/>
      <c r="C43" s="4"/>
      <c r="D43" s="25"/>
      <c r="E43" s="4"/>
      <c r="F43" s="4"/>
      <c r="G43" s="4"/>
      <c r="H43" s="4"/>
      <c r="I43" s="4"/>
    </row>
    <row r="44" spans="1:9" x14ac:dyDescent="0.25">
      <c r="A44" s="11"/>
      <c r="B44" s="18"/>
      <c r="C44" s="4"/>
      <c r="D44" s="25"/>
      <c r="E44" s="4"/>
      <c r="F44" s="4"/>
      <c r="G44" s="4"/>
      <c r="H44" s="4"/>
      <c r="I44" s="4"/>
    </row>
    <row r="45" spans="1:9" x14ac:dyDescent="0.25">
      <c r="A45" s="11"/>
      <c r="B45" s="18"/>
      <c r="C45" s="4"/>
      <c r="D45" s="25"/>
      <c r="E45" s="4"/>
      <c r="F45" s="4"/>
      <c r="G45" s="4"/>
      <c r="H45" s="4"/>
      <c r="I45" s="4"/>
    </row>
    <row r="46" spans="1:9" x14ac:dyDescent="0.25">
      <c r="A46" s="11"/>
      <c r="B46" s="18"/>
      <c r="C46" s="4"/>
      <c r="D46" s="19"/>
      <c r="E46" s="4"/>
      <c r="F46" s="4"/>
      <c r="G46" s="4"/>
      <c r="H46" s="4"/>
      <c r="I46" s="4"/>
    </row>
    <row r="47" spans="1:9" x14ac:dyDescent="0.25">
      <c r="A47" s="11"/>
      <c r="B47" s="18"/>
      <c r="C47" s="4"/>
      <c r="D47" s="19"/>
      <c r="E47" s="4"/>
      <c r="F47" s="4"/>
      <c r="G47" s="4"/>
      <c r="H47" s="4"/>
      <c r="I47" s="4"/>
    </row>
    <row r="48" spans="1:9" x14ac:dyDescent="0.25">
      <c r="A48" s="11"/>
      <c r="B48" s="18"/>
      <c r="C48" s="4"/>
      <c r="D48" s="19"/>
      <c r="E48" s="4"/>
      <c r="F48" s="4"/>
      <c r="G48" s="4"/>
      <c r="H48" s="4"/>
      <c r="I48" s="4"/>
    </row>
    <row r="49" spans="1:9" x14ac:dyDescent="0.25">
      <c r="A49" s="11"/>
      <c r="B49" s="18"/>
      <c r="C49" s="4"/>
      <c r="D49" s="19"/>
      <c r="E49" s="4"/>
      <c r="F49" s="4"/>
      <c r="G49" s="4"/>
      <c r="H49" s="4"/>
      <c r="I49" s="4"/>
    </row>
    <row r="50" spans="1:9" x14ac:dyDescent="0.25">
      <c r="A50" s="11"/>
      <c r="B50" s="18"/>
      <c r="C50" s="4"/>
      <c r="D50" s="25"/>
      <c r="E50" s="4"/>
      <c r="F50" s="4"/>
      <c r="G50" s="4"/>
      <c r="H50" s="4"/>
      <c r="I50" s="4"/>
    </row>
    <row r="51" spans="1:9" x14ac:dyDescent="0.25">
      <c r="A51" s="11"/>
      <c r="B51" s="18"/>
      <c r="C51" s="4"/>
      <c r="D51" s="25"/>
      <c r="E51" s="4"/>
      <c r="F51" s="4"/>
      <c r="G51" s="4"/>
      <c r="H51" s="4"/>
      <c r="I51" s="4"/>
    </row>
    <row r="52" spans="1:9" x14ac:dyDescent="0.25">
      <c r="A52" s="11"/>
      <c r="B52" s="18"/>
      <c r="C52" s="4"/>
      <c r="D52" s="25"/>
      <c r="E52" s="4"/>
      <c r="F52" s="4"/>
      <c r="G52" s="4"/>
      <c r="H52" s="4"/>
      <c r="I52" s="4"/>
    </row>
    <row r="53" spans="1:9" x14ac:dyDescent="0.25">
      <c r="A53" s="11"/>
      <c r="B53" s="18"/>
      <c r="C53" s="4"/>
      <c r="D53" s="25"/>
      <c r="E53" s="4"/>
      <c r="F53" s="4"/>
      <c r="G53" s="4"/>
      <c r="H53" s="4"/>
      <c r="I53" s="4"/>
    </row>
    <row r="54" spans="1:9" x14ac:dyDescent="0.25">
      <c r="A54" s="11"/>
      <c r="B54" s="18"/>
      <c r="C54" s="4"/>
      <c r="D54" s="25"/>
      <c r="E54" s="4"/>
      <c r="F54" s="4"/>
      <c r="G54" s="4"/>
      <c r="H54" s="4"/>
      <c r="I54" s="4"/>
    </row>
    <row r="55" spans="1:9" x14ac:dyDescent="0.25">
      <c r="A55" s="11"/>
      <c r="B55" s="18"/>
      <c r="C55" s="4"/>
      <c r="D55" s="25"/>
      <c r="E55" s="4"/>
      <c r="F55" s="4"/>
      <c r="G55" s="4"/>
      <c r="H55" s="4"/>
      <c r="I55" s="4"/>
    </row>
    <row r="56" spans="1:9" x14ac:dyDescent="0.25">
      <c r="A56" s="11"/>
      <c r="B56" s="18"/>
      <c r="C56" s="4"/>
      <c r="D56" s="25"/>
      <c r="E56" s="4"/>
      <c r="F56" s="4"/>
      <c r="G56" s="4"/>
      <c r="H56" s="4"/>
      <c r="I56" s="4"/>
    </row>
    <row r="57" spans="1:9" x14ac:dyDescent="0.25">
      <c r="A57" s="11"/>
      <c r="B57" s="18"/>
      <c r="C57" s="4"/>
      <c r="D57" s="25"/>
      <c r="E57" s="4"/>
      <c r="F57" s="4"/>
      <c r="G57" s="4"/>
      <c r="H57" s="4"/>
      <c r="I57" s="4"/>
    </row>
    <row r="58" spans="1:9" x14ac:dyDescent="0.25">
      <c r="A58" s="11"/>
      <c r="B58" s="18"/>
      <c r="C58" s="4"/>
      <c r="D58" s="25"/>
      <c r="E58" s="4"/>
      <c r="F58" s="4"/>
      <c r="G58" s="4"/>
      <c r="H58" s="4"/>
      <c r="I58" s="4"/>
    </row>
    <row r="59" spans="1:9" x14ac:dyDescent="0.25">
      <c r="A59" s="11"/>
      <c r="B59" s="18"/>
      <c r="C59" s="4"/>
      <c r="D59" s="25"/>
      <c r="E59" s="4"/>
      <c r="F59" s="4"/>
      <c r="G59" s="4"/>
      <c r="H59" s="4"/>
      <c r="I59" s="4"/>
    </row>
    <row r="60" spans="1:9" x14ac:dyDescent="0.25">
      <c r="A60" s="11"/>
      <c r="B60" s="18"/>
      <c r="C60" s="4"/>
      <c r="D60" s="19"/>
      <c r="E60" s="4"/>
      <c r="F60" s="4"/>
      <c r="G60" s="4"/>
      <c r="H60" s="4"/>
      <c r="I60" s="4"/>
    </row>
    <row r="61" spans="1:9" x14ac:dyDescent="0.25">
      <c r="A61" s="11"/>
      <c r="B61" s="18"/>
      <c r="C61" s="4"/>
      <c r="D61" s="25"/>
      <c r="E61" s="4"/>
      <c r="F61" s="4"/>
      <c r="G61" s="4"/>
      <c r="H61" s="4"/>
      <c r="I61" s="4"/>
    </row>
    <row r="62" spans="1:9" x14ac:dyDescent="0.25">
      <c r="B62" s="14"/>
      <c r="C62" s="20"/>
      <c r="D62" s="4"/>
      <c r="E62" s="21"/>
      <c r="F62" s="4"/>
      <c r="G62" s="4"/>
      <c r="H62" s="16"/>
      <c r="I62" s="16"/>
    </row>
    <row r="63" spans="1:9" ht="15.75" thickBot="1" x14ac:dyDescent="0.3">
      <c r="B63" s="14"/>
      <c r="C63" s="22"/>
      <c r="D63" s="7"/>
      <c r="E63" s="23"/>
      <c r="F63" s="4"/>
      <c r="G63" s="4"/>
      <c r="H63" s="16"/>
      <c r="I63" s="16"/>
    </row>
    <row r="64" spans="1:9" ht="15.75" thickBot="1" x14ac:dyDescent="0.3">
      <c r="B64" s="15"/>
      <c r="F64" s="7"/>
      <c r="G64" s="7"/>
      <c r="H64" s="17"/>
      <c r="I64" s="17"/>
    </row>
  </sheetData>
  <sortState ref="A2:I7">
    <sortCondition descending="1" ref="I1:I15"/>
  </sortState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sqref="A1:I7"/>
    </sheetView>
  </sheetViews>
  <sheetFormatPr defaultRowHeight="15" x14ac:dyDescent="0.25"/>
  <cols>
    <col min="1" max="1" width="27.42578125" customWidth="1"/>
    <col min="2" max="2" width="9.140625" style="35"/>
  </cols>
  <sheetData>
    <row r="1" spans="1:9" x14ac:dyDescent="0.25">
      <c r="A1" s="38" t="s">
        <v>14</v>
      </c>
      <c r="B1" s="39">
        <v>71.4816</v>
      </c>
      <c r="C1" s="28">
        <f t="shared" ref="C1" si="0">B1*0.6</f>
        <v>42.888959999999997</v>
      </c>
      <c r="D1" s="40">
        <v>72.930000000000007</v>
      </c>
      <c r="E1" s="28">
        <f t="shared" ref="E1" si="1">D1*0.2</f>
        <v>14.586000000000002</v>
      </c>
      <c r="F1" s="28">
        <f t="shared" ref="F1" si="2">C1+E1</f>
        <v>57.474959999999996</v>
      </c>
      <c r="G1" s="28">
        <v>0</v>
      </c>
      <c r="H1" s="28">
        <v>0</v>
      </c>
      <c r="I1" s="28">
        <f t="shared" ref="I1" si="3">F1+H1</f>
        <v>57.474959999999996</v>
      </c>
    </row>
    <row r="2" spans="1:9" x14ac:dyDescent="0.25">
      <c r="A2" s="1" t="s">
        <v>15</v>
      </c>
      <c r="B2" s="37">
        <v>71.255290000000002</v>
      </c>
      <c r="C2" s="27">
        <f t="shared" ref="C2:C7" si="4">B2*0.6</f>
        <v>42.753174000000001</v>
      </c>
      <c r="D2" s="1">
        <v>75.03</v>
      </c>
      <c r="E2" s="27">
        <f t="shared" ref="E2:E7" si="5">D2*0.2</f>
        <v>15.006</v>
      </c>
      <c r="F2" s="27">
        <f t="shared" ref="F2:F7" si="6">C2+E2</f>
        <v>57.759174000000002</v>
      </c>
      <c r="G2" s="27">
        <v>0</v>
      </c>
      <c r="H2" s="27">
        <v>0</v>
      </c>
      <c r="I2" s="27">
        <f t="shared" ref="I2:I7" si="7">F2+H2</f>
        <v>57.759174000000002</v>
      </c>
    </row>
    <row r="3" spans="1:9" x14ac:dyDescent="0.25">
      <c r="A3" s="1" t="s">
        <v>16</v>
      </c>
      <c r="B3" s="37">
        <v>75.895899999999997</v>
      </c>
      <c r="C3" s="27">
        <f t="shared" si="4"/>
        <v>45.53754</v>
      </c>
      <c r="D3" s="26">
        <v>79.930000000000007</v>
      </c>
      <c r="E3" s="27">
        <f t="shared" si="5"/>
        <v>15.986000000000002</v>
      </c>
      <c r="F3" s="27">
        <f t="shared" si="6"/>
        <v>61.523540000000004</v>
      </c>
      <c r="G3" s="27">
        <v>0</v>
      </c>
      <c r="H3" s="27">
        <v>0</v>
      </c>
      <c r="I3" s="27">
        <f t="shared" si="7"/>
        <v>61.523540000000004</v>
      </c>
    </row>
    <row r="4" spans="1:9" x14ac:dyDescent="0.25">
      <c r="A4" s="1" t="s">
        <v>17</v>
      </c>
      <c r="B4" s="37">
        <v>73.110799999999998</v>
      </c>
      <c r="C4" s="27">
        <f t="shared" si="4"/>
        <v>43.866479999999996</v>
      </c>
      <c r="D4" s="26">
        <v>60.56</v>
      </c>
      <c r="E4" s="27">
        <f t="shared" si="5"/>
        <v>12.112000000000002</v>
      </c>
      <c r="F4" s="27">
        <f t="shared" si="6"/>
        <v>55.978479999999998</v>
      </c>
      <c r="G4" s="27">
        <v>0</v>
      </c>
      <c r="H4" s="27">
        <v>0</v>
      </c>
      <c r="I4" s="27">
        <f t="shared" si="7"/>
        <v>55.978479999999998</v>
      </c>
    </row>
    <row r="5" spans="1:9" x14ac:dyDescent="0.25">
      <c r="A5" s="1" t="s">
        <v>18</v>
      </c>
      <c r="B5" s="37">
        <v>68.751230000000007</v>
      </c>
      <c r="C5" s="27">
        <f t="shared" si="4"/>
        <v>41.250738000000005</v>
      </c>
      <c r="D5" s="26">
        <v>76.430000000000007</v>
      </c>
      <c r="E5" s="27">
        <f t="shared" si="5"/>
        <v>15.286000000000001</v>
      </c>
      <c r="F5" s="27">
        <f t="shared" si="6"/>
        <v>56.536738000000007</v>
      </c>
      <c r="G5" s="27">
        <v>0</v>
      </c>
      <c r="H5" s="27">
        <v>0</v>
      </c>
      <c r="I5" s="27">
        <f t="shared" si="7"/>
        <v>56.536738000000007</v>
      </c>
    </row>
    <row r="6" spans="1:9" x14ac:dyDescent="0.25">
      <c r="A6" s="1" t="s">
        <v>19</v>
      </c>
      <c r="B6" s="37">
        <v>60.597349999999999</v>
      </c>
      <c r="C6" s="27">
        <f t="shared" si="4"/>
        <v>36.358409999999999</v>
      </c>
      <c r="D6" s="26">
        <v>70.13</v>
      </c>
      <c r="E6" s="27">
        <f t="shared" si="5"/>
        <v>14.026</v>
      </c>
      <c r="F6" s="27">
        <f t="shared" si="6"/>
        <v>50.384410000000003</v>
      </c>
      <c r="G6" s="27">
        <v>0</v>
      </c>
      <c r="H6" s="27">
        <v>0</v>
      </c>
      <c r="I6" s="27">
        <f t="shared" si="7"/>
        <v>50.384410000000003</v>
      </c>
    </row>
    <row r="7" spans="1:9" ht="15.75" thickBot="1" x14ac:dyDescent="0.3">
      <c r="A7" s="41" t="s">
        <v>20</v>
      </c>
      <c r="B7" s="42">
        <v>60.458260000000003</v>
      </c>
      <c r="C7" s="29">
        <f t="shared" si="4"/>
        <v>36.274956000000003</v>
      </c>
      <c r="D7" s="43">
        <v>65.459999999999994</v>
      </c>
      <c r="E7" s="29">
        <f t="shared" si="5"/>
        <v>13.091999999999999</v>
      </c>
      <c r="F7" s="29">
        <f t="shared" si="6"/>
        <v>49.366956000000002</v>
      </c>
      <c r="G7" s="29">
        <v>0</v>
      </c>
      <c r="H7" s="29">
        <v>0</v>
      </c>
      <c r="I7" s="29">
        <f t="shared" si="7"/>
        <v>49.366956000000002</v>
      </c>
    </row>
  </sheetData>
  <sortState ref="A2:I7">
    <sortCondition ref="A3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2019-07-30T06:46:49Z</dcterms:modified>
</cp:coreProperties>
</file>